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nohora.castiblanco\Desktop\Todo\Año 2024\Presupuesto 2024\Ejecución pptal CRC 2024\"/>
    </mc:Choice>
  </mc:AlternateContent>
  <xr:revisionPtr revIDLastSave="0" documentId="8_{EE499908-C9F5-4330-933A-E7675DF91F73}" xr6:coauthVersionLast="47" xr6:coauthVersionMax="47" xr10:uidLastSave="{00000000-0000-0000-0000-000000000000}"/>
  <bookViews>
    <workbookView xWindow="-120" yWindow="-120" windowWidth="20730" windowHeight="11040" xr2:uid="{A53274B0-3BA1-439F-9D25-7ECC19A8DD65}"/>
  </bookViews>
  <sheets>
    <sheet name="ejecu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7" i="2" l="1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4" i="2"/>
  <c r="U43" i="2"/>
  <c r="U42" i="2"/>
  <c r="U41" i="2"/>
  <c r="U40" i="2"/>
  <c r="U39" i="2"/>
  <c r="U38" i="2"/>
  <c r="U37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L117" i="2"/>
  <c r="T117" i="2"/>
  <c r="R117" i="2"/>
  <c r="P117" i="2"/>
  <c r="O117" i="2"/>
  <c r="N117" i="2"/>
  <c r="M117" i="2"/>
</calcChain>
</file>

<file path=xl/sharedStrings.xml><?xml version="1.0" encoding="utf-8"?>
<sst xmlns="http://schemas.openxmlformats.org/spreadsheetml/2006/main" count="925" uniqueCount="166">
  <si>
    <t/>
  </si>
  <si>
    <t>TIPO</t>
  </si>
  <si>
    <t>CONCEPTO</t>
  </si>
  <si>
    <t>A</t>
  </si>
  <si>
    <t xml:space="preserve">FUNCIONAMIENTO </t>
  </si>
  <si>
    <t>Propios</t>
  </si>
  <si>
    <t>CSF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</si>
  <si>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</si>
  <si>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</si>
  <si>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</si>
  <si>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</si>
  <si>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</si>
  <si>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</si>
  <si>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</si>
  <si>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</si>
  <si>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</si>
  <si>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</si>
  <si>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</si>
  <si>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</si>
  <si>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</si>
  <si>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</si>
  <si>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</si>
  <si>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</si>
  <si>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</si>
  <si>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</si>
  <si>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</si>
  <si>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</si>
  <si>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</si>
  <si>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</si>
  <si>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</si>
  <si>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</si>
  <si>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</si>
  <si>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</si>
  <si>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</si>
  <si>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</si>
  <si>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</si>
  <si>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</si>
  <si>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</si>
  <si>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</si>
  <si>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</si>
  <si>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</si>
  <si>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</si>
  <si>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</si>
  <si>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</si>
  <si>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</si>
  <si>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</si>
  <si>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</si>
  <si>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</si>
  <si>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</si>
  <si>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</si>
  <si>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</si>
  <si>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</si>
  <si>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</si>
  <si>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</si>
  <si>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</si>
  <si>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</si>
  <si>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</si>
  <si>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MAQUINARIA Y EQUIPO</t>
  </si>
  <si>
    <t>MAQUINARIA PARA USO GENERAL</t>
  </si>
  <si>
    <t>MAQUINARIA PARA USOS ESPECIALES</t>
  </si>
  <si>
    <t>MAQUINARIA Y APARATOS ELÉCTRICOS</t>
  </si>
  <si>
    <t>EQUIPO DE TRANSPORTE</t>
  </si>
  <si>
    <t>ADQUISICIONES DIFERENTES DE ACTIVOS</t>
  </si>
  <si>
    <t>MATERIALES Y SUMINISTROS</t>
  </si>
  <si>
    <t>PRODUCTOS ALIMENTICIOS, BEBIDAS Y TABACO; TEXTILES, PRENDAS DE VESTIR Y PRODUCTOS DE CUERO</t>
  </si>
  <si>
    <t>PRODUCTOS DE MOLINERÍA, ALMIDONES Y PRODUCTOS DERIVADOS DEL ALMIDÓN; OTROS PRODUCTOS ALIMENTICIOS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</si>
  <si>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</si>
  <si>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</si>
  <si>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</si>
  <si>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</si>
  <si>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BIENES TRANSPORTABLES N.C.P.</t>
  </si>
  <si>
    <t>PRODUCTOS METÁLICOS Y PAQUETES DE SOFTWARE</t>
  </si>
  <si>
    <t>EQUIPO Y APARATOS DE RADIO, TELEVISIÓN Y COMUNICACIONES</t>
  </si>
  <si>
    <t>ADQUISICIÓN DE SERVICIOS</t>
  </si>
  <si>
    <t>SERVICIOS DE LA CONSTRUCCIÓN</t>
  </si>
  <si>
    <t>SERVICIOS DE CONSTRUCCIÓN</t>
  </si>
  <si>
    <t>COMERCIO Y DISTRIBUCIÓN; ALOJAMIENTO; SERVICIOS DE SUMINISTRO DE COMIDAS Y BEBIDAS; SERVICIOS DE TRANSPORTE; Y SERVICIOS DE DISTRIBUCIÓN DE ELECTRICIDAD, GAS Y AGUA</t>
  </si>
  <si>
    <t>SERVICIOS DE APOYO AL TRANSPORTE</t>
  </si>
  <si>
    <t>SERVICIOS POSTALES Y DE MENSAJERÍA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</si>
  <si>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</si>
  <si>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</si>
  <si>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</si>
  <si>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INMOBILIARIOS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</si>
  <si>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</si>
  <si>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</si>
  <si>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</si>
  <si>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</si>
  <si>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</si>
  <si>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</si>
  <si>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</si>
  <si>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LA COMUNIDAD, SOCIALES Y PERSONALES</t>
  </si>
  <si>
    <t>SERVICIOS DE EDUCACIÓN</t>
  </si>
  <si>
    <t>SERVICIOS DE ALCANTARILLADO, RECOLECCIÓN, TRATAMIENTO Y DISPOSICIÓN DE DESECHOS Y OTROS SERVICIOS DE SANEAMIENTO AMBIENTAL</t>
  </si>
  <si>
    <t>TRANSFERENCIAS CORRIENTES</t>
  </si>
  <si>
    <t>A ENTIDADES DEL GOBIERNO</t>
  </si>
  <si>
    <t>A ÓRGANOS DEL PGN</t>
  </si>
  <si>
    <t>999</t>
  </si>
  <si>
    <t>OTRAS TRANSFERENCIAS - DISTRIBUCIÓN PREVIO CONCEPTO DGPPN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</si>
  <si>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</si>
  <si>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</si>
  <si>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</si>
  <si>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</si>
  <si>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</si>
  <si>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</si>
  <si>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</si>
  <si>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</si>
  <si>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</si>
  <si>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</si>
  <si>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</si>
  <si>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</si>
  <si>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</si>
  <si>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</si>
  <si>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</si>
  <si>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INVERSION</t>
  </si>
  <si>
    <t>2301</t>
  </si>
  <si>
    <t>FACILITAR EL ACCESO Y USO DE LAS TECNOLOGÍAS DE LA INFORMACIÓN Y LAS COMUNICACIONES (TIC) EN TODO EL TERRITORIO NACIONAL</t>
  </si>
  <si>
    <t>0400</t>
  </si>
  <si>
    <t>INTERSUBSECTORIAL COMUNICACIONES</t>
  </si>
  <si>
    <t>1</t>
  </si>
  <si>
    <t>ESTUDIOS QUE PERMITAN GENERAR UN ENTORNO ABIERTO, TRANSPARENTE Y PARTICIPATIVO PARA LOS AGENTES DEL ECOSISTEMA DIGITAL   NACIONAL</t>
  </si>
  <si>
    <t>40401C</t>
  </si>
  <si>
    <t>4. TRANSFORMACIÓN PRODUCTIVA, INTERNACIONALIZACIÓN Y ACCIÓN CLÍMATICA / C. POLÍTICAS DE COMPETENCIA, CONSUMIDOR E INFRAESTRUCTURA DE LA CALIDAD MODERNAS</t>
  </si>
  <si>
    <t>2301003</t>
  </si>
  <si>
    <t>DOCUMENTO DE LINEAMIENTOS TÉCNICOS</t>
  </si>
  <si>
    <t>2301029</t>
  </si>
  <si>
    <t>SERVICIO DE DIVULGACIÓN DE LA REGULACIÓN EN MATERIA TIC Y POSTAL</t>
  </si>
  <si>
    <t>ADQUIS. DE BYS - DOCUMENTO DE LINEAMIENTOS TÉCNICOS - ESTUDIOS QUE PERMITAN GENERAR UN ENTORNO ABIERTO, TRANSPARENTE Y PARTICIPATIVO PARA LOS AGENTES DEL ECOSISTEMA DIGITAL   NACIONAL</t>
  </si>
  <si>
    <t>ADQUIS. DE BYS - SERVICIO DE DIVULGACIÓN DE LA REGULACIÓN EN MATERIA TIC Y POSTAL - ESTUDIOS QUE PERMITAN GENERAR UN ENTORNO ABIERTO, TRANSPARENTE Y PARTICIPATIVO PARA LOS AGENTES DEL ECOSISTEMA DIGITAL   NACIONAL</t>
  </si>
  <si>
    <t>2399</t>
  </si>
  <si>
    <t>FORTALECIMIENTO Y APOYO A LA GESTIÓN INSTITUCIONAL DEL SECTOR TECNOLOGÍAS DE LA INFORMACIÓN Y LAS COMUNICACIONES</t>
  </si>
  <si>
    <t>2</t>
  </si>
  <si>
    <t>FORTALECIMIENTO DE LAS CAPACIDAD ADMINISTRATIVA Y TECNOLOGICAS DE LA CRC COMO ENTE REGULADOR UNICO E INDEPENDIENTE DEL SECTOR TIC.    NACIONAL</t>
  </si>
  <si>
    <t>53105B</t>
  </si>
  <si>
    <t>5. CONVERGENCIA REGIONAL / B. ENTIDADES PÚBLICAS TERRITORIALES Y NACIONALES FORTALECIDAS</t>
  </si>
  <si>
    <t>2399053</t>
  </si>
  <si>
    <t>DOCUMENTOS DE LINEAMIENTOS TÉCNICOS</t>
  </si>
  <si>
    <t>2399062</t>
  </si>
  <si>
    <t>SERVICIOS DE INFORMACIÓN ACTUALIZADOS</t>
  </si>
  <si>
    <t>2399063</t>
  </si>
  <si>
    <t>SERVICIOS DE INFORMACIÓN IMPLEMENTADOS</t>
  </si>
  <si>
    <t>2399071</t>
  </si>
  <si>
    <t>SERVICIO DE ACTUALIZACIÓN DEL SISTEMAS DE GESTIÓN</t>
  </si>
  <si>
    <t>2399072</t>
  </si>
  <si>
    <t>SERVICIO DE GESTIÓN DOCUMENTAL ACTUALIZADO</t>
  </si>
  <si>
    <t>ADQUIS. DE BYS - DOCUMENTOS DE LINEAMIENTOS TÉCNICOS - FORTALECIMIENTO DE LAS CAPACIDAD ADMINISTRATIVA Y TECNOLOGICAS DE LA CRC COMO ENTE REGULADOR UNICO E INDEPENDIENTE DEL SECTOR TIC.    NACIONAL</t>
  </si>
  <si>
    <t>ADQUIS. DE BYS - SERVICIOS DE INFORMACIÓN ACTUALIZADOS - FORTALECIMIENTO DE LAS CAPACIDAD ADMINISTRATIVA Y TECNOLOGICAS DE LA CRC COMO ENTE REGULADOR UNICO E INDEPENDIENTE DEL SECTOR TIC.    NACIONAL</t>
  </si>
  <si>
    <t>ADQUIS. DE BYS - SERVICIOS DE INFORMACIÓN IMPLEMENTADOS - FORTALECIMIENTO DE LAS CAPACIDAD ADMINISTRATIVA Y TECNOLOGICAS DE LA CRC COMO ENTE REGULADOR UNICO E INDEPENDIENTE DEL SECTOR TIC.    NACIONAL</t>
  </si>
  <si>
    <t>ADQUIS. DE BYS - SERVICIO DE ACTUALIZACIÓN DEL SISTEMAS DE GESTIÓN  - FORTALECIMIENTO DE LAS CAPACIDAD ADMINISTRATIVA Y TECNOLOGICAS DE LA CRC COMO ENTE REGULADOR UNICO E INDEPENDIENTE DEL SECTOR TIC.    NACIONAL</t>
  </si>
  <si>
    <t>ADQUIS. DE BYS - SERVICIO DE GESTIÓN DOCUMENTAL ACTUALIZADO - FORTALECIMIENTO DE LAS CAPACIDAD ADMINISTRATIVA Y TECNOLOGICAS DE LA CRC COMO ENTE REGULADOR UNICO E INDEPENDIENTE DEL SECTOR TIC.    NACIONAL</t>
  </si>
  <si>
    <t>UNIDAD 230800 - UNIDAD ADMINISTRATIVA ESPECIAL COMISIÓN DE REGULACIÓN DE COMUNICACIONES</t>
  </si>
  <si>
    <t>RUBRO</t>
  </si>
  <si>
    <t xml:space="preserve">Fuente </t>
  </si>
  <si>
    <t>Situación</t>
  </si>
  <si>
    <t>Recurso</t>
  </si>
  <si>
    <t>Apropiación vigente</t>
  </si>
  <si>
    <t>Apropiación bloqueada</t>
  </si>
  <si>
    <t>Certificados Disponibilidad</t>
  </si>
  <si>
    <t>Apropiación disponible</t>
  </si>
  <si>
    <t>Apropiación comprometida</t>
  </si>
  <si>
    <t>Obligaciones</t>
  </si>
  <si>
    <t>Pagos</t>
  </si>
  <si>
    <t>Valor</t>
  </si>
  <si>
    <t>%</t>
  </si>
  <si>
    <t>EJECUCIÓN PRESUPUESTAL ACUMULADA AL 31 DE AGOSTO DE 2024</t>
  </si>
  <si>
    <t>TOTALES</t>
  </si>
  <si>
    <t>Fuente de informacion: SIIF NACION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</si>
</sst>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 readingOrder="1"/>
    </xf>
    <xf numFmtId="0" fontId="4" fillId="0" borderId="0" xfId="2" applyFont="1" applyAlignment="1">
      <alignment horizontal="left" vertical="center" readingOrder="1"/>
    </xf>
    <xf numFmtId="0" fontId="4" fillId="0" borderId="0" xfId="2" applyNumberFormat="1" applyFont="1" applyAlignment="1">
      <alignment horizontal="center" vertical="center" wrapText="1" readingOrder="1"/>
    </xf>
    <xf numFmtId="3" fontId="4" fillId="0" borderId="0" xfId="2" applyNumberFormat="1" applyFont="1" applyAlignment="1">
      <alignment horizontal="right" vertical="center" wrapText="1" readingOrder="1"/>
    </xf>
    <xf numFmtId="3" fontId="4" fillId="0" borderId="0" xfId="2" applyNumberFormat="1" applyFont="1" applyAlignment="1">
      <alignment vertical="center" wrapText="1" readingOrder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 wrapText="1" readingOrder="1"/>
    </xf>
    <xf numFmtId="0" fontId="6" fillId="0" borderId="0" xfId="2" applyFont="1" applyAlignment="1">
      <alignment horizontal="left" vertical="center" readingOrder="1"/>
    </xf>
    <xf numFmtId="0" fontId="6" fillId="0" borderId="0" xfId="2" applyNumberFormat="1" applyFont="1" applyAlignment="1">
      <alignment horizontal="center" vertical="center" wrapText="1" readingOrder="1"/>
    </xf>
    <xf numFmtId="3" fontId="6" fillId="0" borderId="0" xfId="2" applyNumberFormat="1" applyFont="1" applyAlignment="1">
      <alignment horizontal="right" vertical="center" wrapText="1" readingOrder="1"/>
    </xf>
    <xf numFmtId="3" fontId="6" fillId="0" borderId="0" xfId="2" applyNumberFormat="1" applyFont="1" applyAlignment="1">
      <alignment vertical="center" wrapText="1" readingOrder="1"/>
    </xf>
    <xf numFmtId="0" fontId="6" fillId="0" borderId="0" xfId="2" applyFont="1" applyAlignment="1">
      <alignment horizontal="center" vertical="center" wrapText="1" readingOrder="1"/>
    </xf>
    <xf numFmtId="3" fontId="3" fillId="0" borderId="0" xfId="2" applyNumberFormat="1" applyFont="1" applyAlignment="1">
      <alignment vertical="center"/>
    </xf>
    <xf numFmtId="0" fontId="4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 readingOrder="1"/>
    </xf>
    <xf numFmtId="0" fontId="4" fillId="0" borderId="2" xfId="2" applyFont="1" applyBorder="1" applyAlignment="1">
      <alignment horizontal="center" vertical="center" readingOrder="1"/>
    </xf>
    <xf numFmtId="0" fontId="4" fillId="0" borderId="3" xfId="2" applyFont="1" applyBorder="1" applyAlignment="1">
      <alignment horizontal="center" vertical="center" readingOrder="1"/>
    </xf>
    <xf numFmtId="0" fontId="4" fillId="0" borderId="4" xfId="2" applyFont="1" applyBorder="1" applyAlignment="1">
      <alignment horizontal="center" vertical="center" readingOrder="1"/>
    </xf>
    <xf numFmtId="0" fontId="4" fillId="0" borderId="1" xfId="2" applyFont="1" applyBorder="1" applyAlignment="1">
      <alignment horizontal="center" vertical="center" readingOrder="1"/>
    </xf>
    <xf numFmtId="3" fontId="4" fillId="0" borderId="5" xfId="2" applyNumberFormat="1" applyFont="1" applyBorder="1" applyAlignment="1">
      <alignment horizontal="center" vertical="center" wrapText="1" readingOrder="1"/>
    </xf>
    <xf numFmtId="3" fontId="4" fillId="0" borderId="6" xfId="2" applyNumberFormat="1" applyFont="1" applyBorder="1" applyAlignment="1">
      <alignment horizontal="center" vertical="center" wrapText="1" readingOrder="1"/>
    </xf>
    <xf numFmtId="3" fontId="4" fillId="0" borderId="7" xfId="2" applyNumberFormat="1" applyFont="1" applyBorder="1" applyAlignment="1">
      <alignment horizontal="center" vertical="center" wrapText="1" readingOrder="1"/>
    </xf>
    <xf numFmtId="3" fontId="4" fillId="0" borderId="8" xfId="2" applyNumberFormat="1" applyFont="1" applyBorder="1" applyAlignment="1">
      <alignment horizontal="center" vertical="center" wrapText="1" readingOrder="1"/>
    </xf>
    <xf numFmtId="3" fontId="4" fillId="0" borderId="9" xfId="2" applyNumberFormat="1" applyFont="1" applyBorder="1" applyAlignment="1">
      <alignment horizontal="center" vertical="center" wrapText="1" readingOrder="1"/>
    </xf>
    <xf numFmtId="3" fontId="4" fillId="0" borderId="8" xfId="2" applyNumberFormat="1" applyFont="1" applyBorder="1" applyAlignment="1">
      <alignment horizontal="center" vertical="center" readingOrder="1"/>
    </xf>
    <xf numFmtId="3" fontId="4" fillId="0" borderId="9" xfId="2" applyNumberFormat="1" applyFont="1" applyBorder="1" applyAlignment="1">
      <alignment horizontal="center" vertical="center" readingOrder="1"/>
    </xf>
    <xf numFmtId="0" fontId="4" fillId="0" borderId="10" xfId="2" applyFont="1" applyBorder="1" applyAlignment="1">
      <alignment horizontal="center" vertical="center" wrapText="1" readingOrder="1"/>
    </xf>
    <xf numFmtId="0" fontId="4" fillId="0" borderId="11" xfId="2" applyFont="1" applyBorder="1" applyAlignment="1">
      <alignment horizontal="center" vertical="center" readingOrder="1"/>
    </xf>
    <xf numFmtId="0" fontId="4" fillId="0" borderId="12" xfId="2" applyFont="1" applyBorder="1" applyAlignment="1">
      <alignment horizontal="center" vertical="center" readingOrder="1"/>
    </xf>
    <xf numFmtId="0" fontId="4" fillId="0" borderId="13" xfId="2" applyFont="1" applyBorder="1" applyAlignment="1">
      <alignment horizontal="center" vertical="center" readingOrder="1"/>
    </xf>
    <xf numFmtId="0" fontId="4" fillId="0" borderId="10" xfId="2" applyFont="1" applyBorder="1" applyAlignment="1">
      <alignment horizontal="center" vertical="center" readingOrder="1"/>
    </xf>
    <xf numFmtId="3" fontId="4" fillId="0" borderId="14" xfId="2" applyNumberFormat="1" applyFont="1" applyBorder="1" applyAlignment="1">
      <alignment horizontal="center" vertical="center" wrapText="1" readingOrder="1"/>
    </xf>
    <xf numFmtId="3" fontId="4" fillId="0" borderId="15" xfId="2" applyNumberFormat="1" applyFont="1" applyBorder="1" applyAlignment="1">
      <alignment horizontal="center" vertical="center" wrapText="1" readingOrder="1"/>
    </xf>
    <xf numFmtId="3" fontId="4" fillId="0" borderId="16" xfId="2" applyNumberFormat="1" applyFont="1" applyBorder="1" applyAlignment="1">
      <alignment horizontal="center" vertical="center" wrapText="1" readingOrder="1"/>
    </xf>
    <xf numFmtId="3" fontId="4" fillId="0" borderId="17" xfId="0" applyNumberFormat="1" applyFont="1" applyBorder="1" applyAlignment="1">
      <alignment horizontal="center" vertical="center" readingOrder="1"/>
    </xf>
    <xf numFmtId="164" fontId="6" fillId="0" borderId="17" xfId="1" applyNumberFormat="1" applyFont="1" applyBorder="1" applyAlignment="1">
      <alignment horizontal="center" vertical="center" readingOrder="1"/>
    </xf>
    <xf numFmtId="3" fontId="4" fillId="0" borderId="18" xfId="0" applyNumberFormat="1" applyFont="1" applyBorder="1" applyAlignment="1">
      <alignment horizontal="center" vertical="center" readingOrder="1"/>
    </xf>
    <xf numFmtId="164" fontId="6" fillId="0" borderId="15" xfId="1" applyNumberFormat="1" applyFont="1" applyBorder="1" applyAlignment="1">
      <alignment horizontal="center" vertical="center" readingOrder="1"/>
    </xf>
    <xf numFmtId="3" fontId="4" fillId="0" borderId="15" xfId="0" applyNumberFormat="1" applyFont="1" applyBorder="1" applyAlignment="1">
      <alignment horizontal="center" vertical="center" readingOrder="1"/>
    </xf>
    <xf numFmtId="3" fontId="6" fillId="0" borderId="15" xfId="1" applyNumberFormat="1" applyFont="1" applyBorder="1" applyAlignment="1">
      <alignment horizontal="center" vertical="center" readingOrder="1"/>
    </xf>
    <xf numFmtId="0" fontId="3" fillId="0" borderId="19" xfId="2" applyFont="1" applyBorder="1" applyAlignment="1">
      <alignment horizontal="center" vertical="center"/>
    </xf>
    <xf numFmtId="0" fontId="3" fillId="0" borderId="19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3" fontId="5" fillId="0" borderId="19" xfId="2" applyNumberFormat="1" applyFont="1" applyBorder="1" applyAlignment="1">
      <alignment vertical="center"/>
    </xf>
    <xf numFmtId="164" fontId="5" fillId="0" borderId="19" xfId="1" applyNumberFormat="1" applyFont="1" applyBorder="1" applyAlignment="1">
      <alignment vertical="center"/>
    </xf>
    <xf numFmtId="0" fontId="6" fillId="0" borderId="0" xfId="2" applyFont="1" applyAlignment="1">
      <alignment horizontal="center" vertical="top" wrapText="1" readingOrder="1"/>
    </xf>
    <xf numFmtId="0" fontId="6" fillId="0" borderId="0" xfId="2" applyFont="1" applyAlignment="1">
      <alignment vertical="top" wrapText="1" readingOrder="1"/>
    </xf>
    <xf numFmtId="0" fontId="6" fillId="0" borderId="0" xfId="2" applyFont="1" applyAlignment="1">
      <alignment vertical="top" readingOrder="1"/>
    </xf>
    <xf numFmtId="3" fontId="6" fillId="0" borderId="0" xfId="2" applyNumberFormat="1" applyFont="1" applyAlignment="1">
      <alignment vertical="top" wrapText="1" readingOrder="1"/>
    </xf>
    <xf numFmtId="164" fontId="6" fillId="0" borderId="0" xfId="1" applyNumberFormat="1" applyFont="1" applyAlignment="1">
      <alignment vertical="top" wrapText="1" readingOrder="1"/>
    </xf>
    <xf numFmtId="0" fontId="4" fillId="0" borderId="0" xfId="2" applyFont="1" applyAlignment="1">
      <alignment vertical="center" readingOrder="1"/>
    </xf>
    <xf numFmtId="164" fontId="3" fillId="0" borderId="0" xfId="1" applyNumberFormat="1" applyFont="1" applyAlignment="1">
      <alignment vertical="center"/>
    </xf>
    <xf numFmtId="164" fontId="5" fillId="2" borderId="0" xfId="1" applyNumberFormat="1" applyFont="1" applyFill="1"/>
    <xf numFmtId="164" fontId="5" fillId="0" borderId="0" xfId="1" applyNumberFormat="1" applyFont="1"/>
    <xf numFmtId="164" fontId="3" fillId="0" borderId="0" xfId="1" applyNumberFormat="1" applyFont="1"/>
    <xf numFmtId="164" fontId="4" fillId="0" borderId="0" xfId="1" applyNumberFormat="1" applyFont="1" applyFill="1" applyAlignment="1">
      <alignment horizontal="right" vertical="center" readingOrder="1"/>
    </xf>
    <xf numFmtId="164" fontId="5" fillId="0" borderId="0" xfId="1" applyNumberFormat="1" applyFont="1" applyFill="1"/>
    <xf numFmtId="164" fontId="3" fillId="0" borderId="0" xfId="1" applyNumberFormat="1" applyFont="1" applyFill="1"/>
    <xf numFmtId="164" fontId="4" fillId="2" borderId="0" xfId="1" applyNumberFormat="1" applyFont="1" applyFill="1" applyAlignment="1">
      <alignment horizontal="right" vertical="center" wrapText="1" readingOrder="1"/>
    </xf>
    <xf numFmtId="164" fontId="4" fillId="0" borderId="0" xfId="1" applyNumberFormat="1" applyFont="1" applyAlignment="1">
      <alignment horizontal="right" vertical="center" wrapText="1" readingOrder="1"/>
    </xf>
    <xf numFmtId="164" fontId="6" fillId="0" borderId="0" xfId="1" applyNumberFormat="1" applyFont="1" applyAlignment="1">
      <alignment horizontal="right" vertical="center" wrapText="1" readingOrder="1"/>
    </xf>
    <xf numFmtId="164" fontId="4" fillId="0" borderId="0" xfId="1" applyNumberFormat="1" applyFont="1" applyFill="1" applyAlignment="1">
      <alignment horizontal="right" vertical="center" wrapText="1" readingOrder="1"/>
    </xf>
    <xf numFmtId="164" fontId="6" fillId="0" borderId="0" xfId="1" applyNumberFormat="1" applyFont="1" applyFill="1" applyAlignment="1">
      <alignment horizontal="right" vertical="center" wrapText="1" readingOrder="1"/>
    </xf>
    <xf numFmtId="0" fontId="4" fillId="2" borderId="0" xfId="2" applyFont="1" applyFill="1" applyAlignment="1">
      <alignment vertical="center" wrapText="1" readingOrder="1"/>
    </xf>
    <xf numFmtId="0" fontId="4" fillId="2" borderId="0" xfId="2" applyFont="1" applyFill="1" applyAlignment="1">
      <alignment horizontal="left" vertical="center" readingOrder="1"/>
    </xf>
    <xf numFmtId="0" fontId="4" fillId="2" borderId="0" xfId="2" applyFont="1" applyFill="1" applyAlignment="1">
      <alignment horizontal="center" vertical="center" wrapText="1" readingOrder="1"/>
    </xf>
    <xf numFmtId="0" fontId="4" fillId="2" borderId="0" xfId="2" applyNumberFormat="1" applyFont="1" applyFill="1" applyAlignment="1">
      <alignment horizontal="center" vertical="center" wrapText="1" readingOrder="1"/>
    </xf>
    <xf numFmtId="3" fontId="4" fillId="2" borderId="0" xfId="2" applyNumberFormat="1" applyFont="1" applyFill="1" applyAlignment="1">
      <alignment horizontal="right" vertical="center" wrapText="1" readingOrder="1"/>
    </xf>
    <xf numFmtId="3" fontId="4" fillId="2" borderId="0" xfId="2" applyNumberFormat="1" applyFont="1" applyFill="1" applyAlignment="1">
      <alignment vertical="center" wrapText="1" readingOrder="1"/>
    </xf>
  </cellXfs>
  <cellStyles count="3">
    <cellStyle name="Normal" xfId="0" builtinId="0"/>
    <cellStyle name="Normal 2" xfId="2" xr:uid="{63D9F567-D476-4EF0-B489-1E9D9F229E1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400049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6F8C4C-66BA-4E3A-9B2A-160BA736C2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49" y="0"/>
          <a:ext cx="10382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5AAD-A6D2-4666-825F-01DA66363BE0}">
  <dimension ref="A1:U218"/>
  <sheetViews>
    <sheetView showGridLines="0" tabSelected="1" workbookViewId="0">
      <pane xSplit="10" ySplit="5" topLeftCell="K93" activePane="bottomRight" state="frozen"/>
      <selection pane="topRight" activeCell="K1" sqref="K1"/>
      <selection pane="bottomLeft" activeCell="A6" sqref="A6"/>
      <selection pane="bottomRight" activeCell="K6" sqref="K6"/>
    </sheetView>
  </sheetViews>
  <sheetFormatPr baseColWidth="10" defaultRowHeight="11.25" x14ac:dyDescent="0.25"/>
  <cols>
    <col min="1" max="1" width="2.28515625" style="1" customWidth="1"/>
    <col min="2" max="2" width="2.85546875" style="1" customWidth="1"/>
    <col min="3" max="3" width="4.140625" style="1" customWidth="1"/>
    <col min="4" max="4" width="2.85546875" style="1" customWidth="1"/>
    <col min="5" max="5" width="6.7109375" style="1" customWidth="1"/>
    <col min="6" max="6" width="7.42578125" style="1" customWidth="1"/>
    <col min="7" max="7" width="4.28515625" style="1" customWidth="1"/>
    <col min="8" max="8" width="7.140625" style="2" bestFit="1" customWidth="1"/>
    <col min="9" max="9" width="5.140625" style="3" customWidth="1"/>
    <col min="10" max="10" width="6.140625" style="1" bestFit="1" customWidth="1"/>
    <col min="11" max="11" width="34.42578125" style="2" customWidth="1"/>
    <col min="12" max="12" width="11.7109375" style="1" customWidth="1"/>
    <col min="13" max="13" width="10.42578125" style="1" customWidth="1"/>
    <col min="14" max="14" width="12.42578125" style="1" customWidth="1"/>
    <col min="15" max="15" width="11.140625" style="1" customWidth="1"/>
    <col min="16" max="16" width="11.7109375" style="1" bestFit="1" customWidth="1"/>
    <col min="17" max="17" width="6.28515625" style="1" bestFit="1" customWidth="1"/>
    <col min="18" max="18" width="11.7109375" style="1" bestFit="1" customWidth="1"/>
    <col min="19" max="19" width="5.42578125" style="1" bestFit="1" customWidth="1"/>
    <col min="20" max="20" width="11.7109375" style="1" bestFit="1" customWidth="1"/>
    <col min="21" max="21" width="5.42578125" style="1" bestFit="1" customWidth="1"/>
    <col min="22" max="16384" width="11.42578125" style="1"/>
  </cols>
  <sheetData>
    <row r="1" spans="1:21" s="19" customFormat="1" ht="15" customHeight="1" x14ac:dyDescent="0.2">
      <c r="A1" s="18" t="s">
        <v>149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19" customFormat="1" ht="15" customHeight="1" x14ac:dyDescent="0.2">
      <c r="A2" s="18" t="s">
        <v>163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s="19" customFormat="1" ht="10.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9" customFormat="1" ht="20.25" customHeight="1" x14ac:dyDescent="0.2">
      <c r="A4" s="21" t="s">
        <v>1</v>
      </c>
      <c r="B4" s="22" t="s">
        <v>150</v>
      </c>
      <c r="C4" s="23"/>
      <c r="D4" s="23"/>
      <c r="E4" s="23"/>
      <c r="F4" s="23"/>
      <c r="G4" s="24"/>
      <c r="H4" s="25" t="s">
        <v>151</v>
      </c>
      <c r="I4" s="21" t="s">
        <v>152</v>
      </c>
      <c r="J4" s="21" t="s">
        <v>153</v>
      </c>
      <c r="K4" s="25" t="s">
        <v>2</v>
      </c>
      <c r="L4" s="26" t="s">
        <v>154</v>
      </c>
      <c r="M4" s="27" t="s">
        <v>155</v>
      </c>
      <c r="N4" s="27" t="s">
        <v>156</v>
      </c>
      <c r="O4" s="28" t="s">
        <v>157</v>
      </c>
      <c r="P4" s="29" t="s">
        <v>158</v>
      </c>
      <c r="Q4" s="30"/>
      <c r="R4" s="31" t="s">
        <v>159</v>
      </c>
      <c r="S4" s="32"/>
      <c r="T4" s="31" t="s">
        <v>160</v>
      </c>
      <c r="U4" s="32"/>
    </row>
    <row r="5" spans="1:21" s="19" customFormat="1" x14ac:dyDescent="0.2">
      <c r="A5" s="33"/>
      <c r="B5" s="34"/>
      <c r="C5" s="35"/>
      <c r="D5" s="35"/>
      <c r="E5" s="35"/>
      <c r="F5" s="35"/>
      <c r="G5" s="36"/>
      <c r="H5" s="37"/>
      <c r="I5" s="33"/>
      <c r="J5" s="33"/>
      <c r="K5" s="37"/>
      <c r="L5" s="38"/>
      <c r="M5" s="39"/>
      <c r="N5" s="39"/>
      <c r="O5" s="40"/>
      <c r="P5" s="41" t="s">
        <v>161</v>
      </c>
      <c r="Q5" s="42" t="s">
        <v>162</v>
      </c>
      <c r="R5" s="43" t="s">
        <v>161</v>
      </c>
      <c r="S5" s="44" t="s">
        <v>162</v>
      </c>
      <c r="T5" s="45" t="s">
        <v>161</v>
      </c>
      <c r="U5" s="46" t="s">
        <v>162</v>
      </c>
    </row>
    <row r="6" spans="1:21" s="9" customFormat="1" ht="12.75" customHeight="1" x14ac:dyDescent="0.2">
      <c r="A6" s="70" t="s">
        <v>3</v>
      </c>
      <c r="B6" s="70"/>
      <c r="C6" s="70"/>
      <c r="D6" s="70"/>
      <c r="E6" s="70"/>
      <c r="F6" s="70"/>
      <c r="G6" s="70"/>
      <c r="H6" s="71" t="s">
        <v>5</v>
      </c>
      <c r="I6" s="72" t="s">
        <v>6</v>
      </c>
      <c r="J6" s="73">
        <v>20</v>
      </c>
      <c r="K6" s="71" t="s">
        <v>4</v>
      </c>
      <c r="L6" s="74">
        <v>34466820854</v>
      </c>
      <c r="M6" s="74">
        <v>0</v>
      </c>
      <c r="N6" s="74">
        <v>33987792943.259998</v>
      </c>
      <c r="O6" s="74">
        <v>479027910.74000001</v>
      </c>
      <c r="P6" s="75">
        <v>18984235165.919998</v>
      </c>
      <c r="Q6" s="59">
        <f>+P6/L6</f>
        <v>0.55079739574289188</v>
      </c>
      <c r="R6" s="74">
        <v>18571187540.939999</v>
      </c>
      <c r="S6" s="65">
        <f>+R6/L6</f>
        <v>0.53881347570774707</v>
      </c>
      <c r="T6" s="74">
        <v>18571187540.939999</v>
      </c>
      <c r="U6" s="59">
        <f>+T6/L6</f>
        <v>0.53881347570774707</v>
      </c>
    </row>
    <row r="7" spans="1:21" s="9" customFormat="1" ht="12.75" customHeight="1" x14ac:dyDescent="0.2">
      <c r="A7" s="4" t="s">
        <v>3</v>
      </c>
      <c r="B7" s="4" t="s">
        <v>7</v>
      </c>
      <c r="C7" s="4"/>
      <c r="D7" s="4"/>
      <c r="E7" s="4"/>
      <c r="F7" s="4"/>
      <c r="G7" s="4"/>
      <c r="H7" s="5" t="s">
        <v>5</v>
      </c>
      <c r="I7" s="17" t="s">
        <v>6</v>
      </c>
      <c r="J7" s="6">
        <v>20</v>
      </c>
      <c r="K7" s="5" t="s">
        <v>8</v>
      </c>
      <c r="L7" s="7">
        <v>31878237554</v>
      </c>
      <c r="M7" s="7">
        <v>0</v>
      </c>
      <c r="N7" s="7">
        <v>31878237554</v>
      </c>
      <c r="O7" s="7">
        <v>0</v>
      </c>
      <c r="P7" s="8">
        <v>17468956745.779999</v>
      </c>
      <c r="Q7" s="60">
        <f t="shared" ref="Q7:Q43" si="0">+P7/L7</f>
        <v>0.54799004230357895</v>
      </c>
      <c r="R7" s="7">
        <v>17467606441.779999</v>
      </c>
      <c r="S7" s="66">
        <f t="shared" ref="S7:S70" si="1">+R7/L7</f>
        <v>0.54794768412748118</v>
      </c>
      <c r="T7" s="7">
        <v>17467606441.779999</v>
      </c>
      <c r="U7" s="60">
        <f t="shared" ref="U7:U70" si="2">+T7/L7</f>
        <v>0.54794768412748118</v>
      </c>
    </row>
    <row r="8" spans="1:21" s="9" customFormat="1" ht="12.75" customHeight="1" x14ac:dyDescent="0.2">
      <c r="A8" s="4" t="s">
        <v>3</v>
      </c>
      <c r="B8" s="4" t="s">
        <v>7</v>
      </c>
      <c r="C8" s="4" t="s">
        <v>7</v>
      </c>
      <c r="D8" s="4"/>
      <c r="E8" s="4"/>
      <c r="F8" s="4"/>
      <c r="G8" s="4"/>
      <c r="H8" s="5" t="s">
        <v>5</v>
      </c>
      <c r="I8" s="17" t="s">
        <v>6</v>
      </c>
      <c r="J8" s="6">
        <v>20</v>
      </c>
      <c r="K8" s="5" t="s">
        <v>9</v>
      </c>
      <c r="L8" s="8">
        <v>31878237554</v>
      </c>
      <c r="M8" s="7">
        <v>0</v>
      </c>
      <c r="N8" s="8">
        <v>31878237554</v>
      </c>
      <c r="O8" s="8">
        <v>0</v>
      </c>
      <c r="P8" s="8">
        <v>17468956745.779999</v>
      </c>
      <c r="Q8" s="60">
        <f t="shared" si="0"/>
        <v>0.54799004230357895</v>
      </c>
      <c r="R8" s="7">
        <v>17467606441.779999</v>
      </c>
      <c r="S8" s="66">
        <f t="shared" si="1"/>
        <v>0.54794768412748118</v>
      </c>
      <c r="T8" s="7">
        <v>17467606441.779999</v>
      </c>
      <c r="U8" s="60">
        <f t="shared" si="2"/>
        <v>0.54794768412748118</v>
      </c>
    </row>
    <row r="9" spans="1:21" s="9" customFormat="1" ht="12.75" customHeight="1" x14ac:dyDescent="0.2">
      <c r="A9" s="4" t="s">
        <v>3</v>
      </c>
      <c r="B9" s="4" t="s">
        <v>7</v>
      </c>
      <c r="C9" s="4" t="s">
        <v>7</v>
      </c>
      <c r="D9" s="4" t="s">
        <v>7</v>
      </c>
      <c r="E9" s="4"/>
      <c r="F9" s="4"/>
      <c r="G9" s="4"/>
      <c r="H9" s="5" t="s">
        <v>5</v>
      </c>
      <c r="I9" s="17" t="s">
        <v>6</v>
      </c>
      <c r="J9" s="6">
        <v>20</v>
      </c>
      <c r="K9" s="5" t="s">
        <v>10</v>
      </c>
      <c r="L9" s="7">
        <v>21187783554</v>
      </c>
      <c r="M9" s="7">
        <v>0</v>
      </c>
      <c r="N9" s="7">
        <v>21187783554</v>
      </c>
      <c r="O9" s="7">
        <v>0</v>
      </c>
      <c r="P9" s="8">
        <v>12047155161.780001</v>
      </c>
      <c r="Q9" s="60">
        <f t="shared" si="0"/>
        <v>0.56858968429029666</v>
      </c>
      <c r="R9" s="7">
        <v>12046755812.780001</v>
      </c>
      <c r="S9" s="66">
        <f t="shared" si="1"/>
        <v>0.56857083621215854</v>
      </c>
      <c r="T9" s="7">
        <v>12046755812.780001</v>
      </c>
      <c r="U9" s="60">
        <f t="shared" si="2"/>
        <v>0.56857083621215854</v>
      </c>
    </row>
    <row r="10" spans="1:21" s="9" customFormat="1" ht="12.75" customHeight="1" x14ac:dyDescent="0.2">
      <c r="A10" s="4" t="s">
        <v>3</v>
      </c>
      <c r="B10" s="4" t="s">
        <v>7</v>
      </c>
      <c r="C10" s="4" t="s">
        <v>7</v>
      </c>
      <c r="D10" s="4" t="s">
        <v>7</v>
      </c>
      <c r="E10" s="4" t="s">
        <v>11</v>
      </c>
      <c r="F10" s="4"/>
      <c r="G10" s="4"/>
      <c r="H10" s="5" t="s">
        <v>5</v>
      </c>
      <c r="I10" s="17" t="s">
        <v>6</v>
      </c>
      <c r="J10" s="6">
        <v>20</v>
      </c>
      <c r="K10" s="5" t="s">
        <v>12</v>
      </c>
      <c r="L10" s="7">
        <v>21187783554</v>
      </c>
      <c r="M10" s="7">
        <v>0</v>
      </c>
      <c r="N10" s="7">
        <v>21187783554</v>
      </c>
      <c r="O10" s="7">
        <v>0</v>
      </c>
      <c r="P10" s="8">
        <v>12047155161.780001</v>
      </c>
      <c r="Q10" s="60">
        <f t="shared" si="0"/>
        <v>0.56858968429029666</v>
      </c>
      <c r="R10" s="7">
        <v>12046755812.780001</v>
      </c>
      <c r="S10" s="66">
        <f t="shared" si="1"/>
        <v>0.56857083621215854</v>
      </c>
      <c r="T10" s="7">
        <v>12046755812.780001</v>
      </c>
      <c r="U10" s="60">
        <f t="shared" si="2"/>
        <v>0.56857083621215854</v>
      </c>
    </row>
    <row r="11" spans="1:21" ht="12.75" customHeight="1" x14ac:dyDescent="0.2">
      <c r="A11" s="10" t="s">
        <v>3</v>
      </c>
      <c r="B11" s="10" t="s">
        <v>7</v>
      </c>
      <c r="C11" s="10" t="s">
        <v>7</v>
      </c>
      <c r="D11" s="10" t="s">
        <v>7</v>
      </c>
      <c r="E11" s="10" t="s">
        <v>11</v>
      </c>
      <c r="F11" s="10" t="s">
        <v>11</v>
      </c>
      <c r="G11" s="10"/>
      <c r="H11" s="11" t="s">
        <v>5</v>
      </c>
      <c r="I11" s="15" t="s">
        <v>6</v>
      </c>
      <c r="J11" s="12">
        <v>20</v>
      </c>
      <c r="K11" s="11" t="s">
        <v>13</v>
      </c>
      <c r="L11" s="13">
        <v>13687534554</v>
      </c>
      <c r="M11" s="13">
        <v>0</v>
      </c>
      <c r="N11" s="13">
        <v>13687534554</v>
      </c>
      <c r="O11" s="13">
        <v>0</v>
      </c>
      <c r="P11" s="14">
        <v>8504560287.7799997</v>
      </c>
      <c r="Q11" s="61">
        <f t="shared" si="0"/>
        <v>0.62133616936109615</v>
      </c>
      <c r="R11" s="13">
        <v>8504160938.7799997</v>
      </c>
      <c r="S11" s="67">
        <f t="shared" si="1"/>
        <v>0.62130699325210259</v>
      </c>
      <c r="T11" s="13">
        <v>8504160938.7799997</v>
      </c>
      <c r="U11" s="61">
        <f t="shared" si="2"/>
        <v>0.62130699325210259</v>
      </c>
    </row>
    <row r="12" spans="1:21" ht="12.75" customHeight="1" x14ac:dyDescent="0.2">
      <c r="A12" s="10" t="s">
        <v>3</v>
      </c>
      <c r="B12" s="10" t="s">
        <v>7</v>
      </c>
      <c r="C12" s="10" t="s">
        <v>7</v>
      </c>
      <c r="D12" s="10" t="s">
        <v>7</v>
      </c>
      <c r="E12" s="10" t="s">
        <v>11</v>
      </c>
      <c r="F12" s="10" t="s">
        <v>14</v>
      </c>
      <c r="G12" s="10"/>
      <c r="H12" s="11" t="s">
        <v>5</v>
      </c>
      <c r="I12" s="15" t="s">
        <v>6</v>
      </c>
      <c r="J12" s="12">
        <v>20</v>
      </c>
      <c r="K12" s="11" t="s">
        <v>15</v>
      </c>
      <c r="L12" s="13">
        <v>959518000</v>
      </c>
      <c r="M12" s="13">
        <v>0</v>
      </c>
      <c r="N12" s="13">
        <v>959518000</v>
      </c>
      <c r="O12" s="13">
        <v>0</v>
      </c>
      <c r="P12" s="14">
        <v>573008891</v>
      </c>
      <c r="Q12" s="61">
        <f t="shared" si="0"/>
        <v>0.59718409764069047</v>
      </c>
      <c r="R12" s="13">
        <v>573008891</v>
      </c>
      <c r="S12" s="67">
        <f t="shared" si="1"/>
        <v>0.59718409764069047</v>
      </c>
      <c r="T12" s="13">
        <v>573008891</v>
      </c>
      <c r="U12" s="61">
        <f t="shared" si="2"/>
        <v>0.59718409764069047</v>
      </c>
    </row>
    <row r="13" spans="1:21" ht="12.75" customHeight="1" x14ac:dyDescent="0.2">
      <c r="A13" s="10" t="s">
        <v>3</v>
      </c>
      <c r="B13" s="10" t="s">
        <v>7</v>
      </c>
      <c r="C13" s="10" t="s">
        <v>7</v>
      </c>
      <c r="D13" s="10" t="s">
        <v>7</v>
      </c>
      <c r="E13" s="10" t="s">
        <v>11</v>
      </c>
      <c r="F13" s="10" t="s">
        <v>16</v>
      </c>
      <c r="G13" s="10"/>
      <c r="H13" s="11" t="s">
        <v>5</v>
      </c>
      <c r="I13" s="15" t="s">
        <v>6</v>
      </c>
      <c r="J13" s="12">
        <v>20</v>
      </c>
      <c r="K13" s="11" t="s">
        <v>17</v>
      </c>
      <c r="L13" s="13">
        <v>2609289000</v>
      </c>
      <c r="M13" s="13">
        <v>0</v>
      </c>
      <c r="N13" s="13">
        <v>2609289000</v>
      </c>
      <c r="O13" s="13">
        <v>0</v>
      </c>
      <c r="P13" s="14">
        <v>1476569217</v>
      </c>
      <c r="Q13" s="61">
        <f t="shared" si="0"/>
        <v>0.56588948828588936</v>
      </c>
      <c r="R13" s="13">
        <v>1476569217</v>
      </c>
      <c r="S13" s="67">
        <f t="shared" si="1"/>
        <v>0.56588948828588936</v>
      </c>
      <c r="T13" s="13">
        <v>1476569217</v>
      </c>
      <c r="U13" s="61">
        <f t="shared" si="2"/>
        <v>0.56588948828588936</v>
      </c>
    </row>
    <row r="14" spans="1:21" ht="12.75" customHeight="1" x14ac:dyDescent="0.2">
      <c r="A14" s="10" t="s">
        <v>3</v>
      </c>
      <c r="B14" s="10" t="s">
        <v>7</v>
      </c>
      <c r="C14" s="10" t="s">
        <v>7</v>
      </c>
      <c r="D14" s="10" t="s">
        <v>7</v>
      </c>
      <c r="E14" s="10" t="s">
        <v>11</v>
      </c>
      <c r="F14" s="10" t="s">
        <v>18</v>
      </c>
      <c r="G14" s="10"/>
      <c r="H14" s="11" t="s">
        <v>5</v>
      </c>
      <c r="I14" s="15" t="s">
        <v>6</v>
      </c>
      <c r="J14" s="12">
        <v>20</v>
      </c>
      <c r="K14" s="11" t="s">
        <v>19</v>
      </c>
      <c r="L14" s="13">
        <v>8876000</v>
      </c>
      <c r="M14" s="13">
        <v>0</v>
      </c>
      <c r="N14" s="13">
        <v>8876000</v>
      </c>
      <c r="O14" s="13">
        <v>0</v>
      </c>
      <c r="P14" s="14">
        <v>5334827</v>
      </c>
      <c r="Q14" s="61">
        <f t="shared" si="0"/>
        <v>0.60103954484001798</v>
      </c>
      <c r="R14" s="13">
        <v>5334827</v>
      </c>
      <c r="S14" s="67">
        <f t="shared" si="1"/>
        <v>0.60103954484001798</v>
      </c>
      <c r="T14" s="13">
        <v>5334827</v>
      </c>
      <c r="U14" s="61">
        <f t="shared" si="2"/>
        <v>0.60103954484001798</v>
      </c>
    </row>
    <row r="15" spans="1:21" ht="12.75" customHeight="1" x14ac:dyDescent="0.2">
      <c r="A15" s="10" t="s">
        <v>3</v>
      </c>
      <c r="B15" s="10" t="s">
        <v>7</v>
      </c>
      <c r="C15" s="10" t="s">
        <v>7</v>
      </c>
      <c r="D15" s="10" t="s">
        <v>7</v>
      </c>
      <c r="E15" s="10" t="s">
        <v>11</v>
      </c>
      <c r="F15" s="10" t="s">
        <v>20</v>
      </c>
      <c r="G15" s="10"/>
      <c r="H15" s="11" t="s">
        <v>5</v>
      </c>
      <c r="I15" s="15" t="s">
        <v>6</v>
      </c>
      <c r="J15" s="12">
        <v>20</v>
      </c>
      <c r="K15" s="11" t="s">
        <v>21</v>
      </c>
      <c r="L15" s="13">
        <v>15552000</v>
      </c>
      <c r="M15" s="13">
        <v>0</v>
      </c>
      <c r="N15" s="13">
        <v>15552000</v>
      </c>
      <c r="O15" s="13">
        <v>0</v>
      </c>
      <c r="P15" s="14">
        <v>9671400</v>
      </c>
      <c r="Q15" s="61">
        <f t="shared" si="0"/>
        <v>0.62187499999999996</v>
      </c>
      <c r="R15" s="13">
        <v>9671400</v>
      </c>
      <c r="S15" s="67">
        <f t="shared" si="1"/>
        <v>0.62187499999999996</v>
      </c>
      <c r="T15" s="13">
        <v>9671400</v>
      </c>
      <c r="U15" s="61">
        <f t="shared" si="2"/>
        <v>0.62187499999999996</v>
      </c>
    </row>
    <row r="16" spans="1:21" ht="12.75" customHeight="1" x14ac:dyDescent="0.2">
      <c r="A16" s="10" t="s">
        <v>3</v>
      </c>
      <c r="B16" s="10" t="s">
        <v>7</v>
      </c>
      <c r="C16" s="10" t="s">
        <v>7</v>
      </c>
      <c r="D16" s="10" t="s">
        <v>7</v>
      </c>
      <c r="E16" s="10" t="s">
        <v>11</v>
      </c>
      <c r="F16" s="10" t="s">
        <v>22</v>
      </c>
      <c r="G16" s="10"/>
      <c r="H16" s="11" t="s">
        <v>5</v>
      </c>
      <c r="I16" s="15" t="s">
        <v>6</v>
      </c>
      <c r="J16" s="12">
        <v>20</v>
      </c>
      <c r="K16" s="11" t="s">
        <v>23</v>
      </c>
      <c r="L16" s="13">
        <v>752764000</v>
      </c>
      <c r="M16" s="13">
        <v>0</v>
      </c>
      <c r="N16" s="13">
        <v>752764000</v>
      </c>
      <c r="O16" s="13">
        <v>0</v>
      </c>
      <c r="P16" s="14">
        <v>653235273</v>
      </c>
      <c r="Q16" s="61">
        <f t="shared" si="0"/>
        <v>0.86778229697488185</v>
      </c>
      <c r="R16" s="13">
        <v>653235273</v>
      </c>
      <c r="S16" s="67">
        <f t="shared" si="1"/>
        <v>0.86778229697488185</v>
      </c>
      <c r="T16" s="13">
        <v>653235273</v>
      </c>
      <c r="U16" s="61">
        <f t="shared" si="2"/>
        <v>0.86778229697488185</v>
      </c>
    </row>
    <row r="17" spans="1:21" ht="12.75" customHeight="1" x14ac:dyDescent="0.2">
      <c r="A17" s="10" t="s">
        <v>3</v>
      </c>
      <c r="B17" s="10" t="s">
        <v>7</v>
      </c>
      <c r="C17" s="10" t="s">
        <v>7</v>
      </c>
      <c r="D17" s="10" t="s">
        <v>7</v>
      </c>
      <c r="E17" s="10" t="s">
        <v>11</v>
      </c>
      <c r="F17" s="10" t="s">
        <v>24</v>
      </c>
      <c r="G17" s="10"/>
      <c r="H17" s="11" t="s">
        <v>5</v>
      </c>
      <c r="I17" s="15" t="s">
        <v>6</v>
      </c>
      <c r="J17" s="12">
        <v>20</v>
      </c>
      <c r="K17" s="11" t="s">
        <v>25</v>
      </c>
      <c r="L17" s="13">
        <v>511772000</v>
      </c>
      <c r="M17" s="13">
        <v>0</v>
      </c>
      <c r="N17" s="13">
        <v>511772000</v>
      </c>
      <c r="O17" s="13">
        <v>0</v>
      </c>
      <c r="P17" s="14">
        <v>317160453</v>
      </c>
      <c r="Q17" s="61">
        <f t="shared" si="0"/>
        <v>0.61972998327380158</v>
      </c>
      <c r="R17" s="13">
        <v>317160453</v>
      </c>
      <c r="S17" s="67">
        <f t="shared" si="1"/>
        <v>0.61972998327380158</v>
      </c>
      <c r="T17" s="13">
        <v>317160453</v>
      </c>
      <c r="U17" s="61">
        <f t="shared" si="2"/>
        <v>0.61972998327380158</v>
      </c>
    </row>
    <row r="18" spans="1:21" ht="12.75" customHeight="1" x14ac:dyDescent="0.2">
      <c r="A18" s="10" t="s">
        <v>3</v>
      </c>
      <c r="B18" s="10" t="s">
        <v>7</v>
      </c>
      <c r="C18" s="10" t="s">
        <v>7</v>
      </c>
      <c r="D18" s="10" t="s">
        <v>7</v>
      </c>
      <c r="E18" s="10" t="s">
        <v>11</v>
      </c>
      <c r="F18" s="10" t="s">
        <v>26</v>
      </c>
      <c r="G18" s="10"/>
      <c r="H18" s="11" t="s">
        <v>5</v>
      </c>
      <c r="I18" s="15" t="s">
        <v>6</v>
      </c>
      <c r="J18" s="12">
        <v>20</v>
      </c>
      <c r="K18" s="11" t="s">
        <v>27</v>
      </c>
      <c r="L18" s="13">
        <v>96876000</v>
      </c>
      <c r="M18" s="13">
        <v>0</v>
      </c>
      <c r="N18" s="13">
        <v>96876000</v>
      </c>
      <c r="O18" s="13">
        <v>0</v>
      </c>
      <c r="P18" s="14">
        <v>34438262</v>
      </c>
      <c r="Q18" s="61">
        <f t="shared" si="0"/>
        <v>0.3554880672199513</v>
      </c>
      <c r="R18" s="13">
        <v>34438262</v>
      </c>
      <c r="S18" s="67">
        <f t="shared" si="1"/>
        <v>0.3554880672199513</v>
      </c>
      <c r="T18" s="13">
        <v>34438262</v>
      </c>
      <c r="U18" s="61">
        <f t="shared" si="2"/>
        <v>0.3554880672199513</v>
      </c>
    </row>
    <row r="19" spans="1:21" ht="12.75" customHeight="1" x14ac:dyDescent="0.2">
      <c r="A19" s="10" t="s">
        <v>3</v>
      </c>
      <c r="B19" s="10" t="s">
        <v>7</v>
      </c>
      <c r="C19" s="10" t="s">
        <v>7</v>
      </c>
      <c r="D19" s="10" t="s">
        <v>7</v>
      </c>
      <c r="E19" s="10" t="s">
        <v>11</v>
      </c>
      <c r="F19" s="10" t="s">
        <v>28</v>
      </c>
      <c r="G19" s="10"/>
      <c r="H19" s="11" t="s">
        <v>5</v>
      </c>
      <c r="I19" s="15" t="s">
        <v>6</v>
      </c>
      <c r="J19" s="12">
        <v>20</v>
      </c>
      <c r="K19" s="11" t="s">
        <v>29</v>
      </c>
      <c r="L19" s="13">
        <v>1725712000</v>
      </c>
      <c r="M19" s="13">
        <v>0</v>
      </c>
      <c r="N19" s="13">
        <v>1725712000</v>
      </c>
      <c r="O19" s="13">
        <v>0</v>
      </c>
      <c r="P19" s="14">
        <v>33972879</v>
      </c>
      <c r="Q19" s="61">
        <f t="shared" si="0"/>
        <v>1.9686297018274197E-2</v>
      </c>
      <c r="R19" s="13">
        <v>33972879</v>
      </c>
      <c r="S19" s="67">
        <f t="shared" si="1"/>
        <v>1.9686297018274197E-2</v>
      </c>
      <c r="T19" s="13">
        <v>33972879</v>
      </c>
      <c r="U19" s="61">
        <f t="shared" si="2"/>
        <v>1.9686297018274197E-2</v>
      </c>
    </row>
    <row r="20" spans="1:21" ht="12.75" customHeight="1" x14ac:dyDescent="0.2">
      <c r="A20" s="10" t="s">
        <v>3</v>
      </c>
      <c r="B20" s="10" t="s">
        <v>7</v>
      </c>
      <c r="C20" s="10" t="s">
        <v>7</v>
      </c>
      <c r="D20" s="10" t="s">
        <v>7</v>
      </c>
      <c r="E20" s="10" t="s">
        <v>11</v>
      </c>
      <c r="F20" s="10" t="s">
        <v>30</v>
      </c>
      <c r="G20" s="10"/>
      <c r="H20" s="11" t="s">
        <v>5</v>
      </c>
      <c r="I20" s="15" t="s">
        <v>6</v>
      </c>
      <c r="J20" s="12">
        <v>20</v>
      </c>
      <c r="K20" s="11" t="s">
        <v>31</v>
      </c>
      <c r="L20" s="13">
        <v>819890000</v>
      </c>
      <c r="M20" s="13">
        <v>0</v>
      </c>
      <c r="N20" s="13">
        <v>819890000</v>
      </c>
      <c r="O20" s="13">
        <v>0</v>
      </c>
      <c r="P20" s="14">
        <v>439203672</v>
      </c>
      <c r="Q20" s="61">
        <f t="shared" si="0"/>
        <v>0.53568609447608828</v>
      </c>
      <c r="R20" s="13">
        <v>439203672</v>
      </c>
      <c r="S20" s="67">
        <f t="shared" si="1"/>
        <v>0.53568609447608828</v>
      </c>
      <c r="T20" s="13">
        <v>439203672</v>
      </c>
      <c r="U20" s="61">
        <f t="shared" si="2"/>
        <v>0.53568609447608828</v>
      </c>
    </row>
    <row r="21" spans="1:21" s="9" customFormat="1" ht="12.75" customHeight="1" x14ac:dyDescent="0.2">
      <c r="A21" s="4" t="s">
        <v>3</v>
      </c>
      <c r="B21" s="4" t="s">
        <v>7</v>
      </c>
      <c r="C21" s="4" t="s">
        <v>7</v>
      </c>
      <c r="D21" s="4" t="s">
        <v>32</v>
      </c>
      <c r="E21" s="4"/>
      <c r="F21" s="4"/>
      <c r="G21" s="4"/>
      <c r="H21" s="5" t="s">
        <v>5</v>
      </c>
      <c r="I21" s="17" t="s">
        <v>6</v>
      </c>
      <c r="J21" s="6">
        <v>20</v>
      </c>
      <c r="K21" s="5" t="s">
        <v>33</v>
      </c>
      <c r="L21" s="7">
        <v>7741288000</v>
      </c>
      <c r="M21" s="7">
        <v>0</v>
      </c>
      <c r="N21" s="7">
        <v>7741288000</v>
      </c>
      <c r="O21" s="7">
        <v>0</v>
      </c>
      <c r="P21" s="8">
        <v>3875506150</v>
      </c>
      <c r="Q21" s="60">
        <f t="shared" si="0"/>
        <v>0.50062808023677718</v>
      </c>
      <c r="R21" s="7">
        <v>3875506150</v>
      </c>
      <c r="S21" s="66">
        <f t="shared" si="1"/>
        <v>0.50062808023677718</v>
      </c>
      <c r="T21" s="7">
        <v>3875506150</v>
      </c>
      <c r="U21" s="60">
        <f t="shared" si="2"/>
        <v>0.50062808023677718</v>
      </c>
    </row>
    <row r="22" spans="1:21" ht="12.75" customHeight="1" x14ac:dyDescent="0.2">
      <c r="A22" s="10" t="s">
        <v>3</v>
      </c>
      <c r="B22" s="10" t="s">
        <v>7</v>
      </c>
      <c r="C22" s="10" t="s">
        <v>7</v>
      </c>
      <c r="D22" s="10" t="s">
        <v>32</v>
      </c>
      <c r="E22" s="10" t="s">
        <v>11</v>
      </c>
      <c r="F22" s="10"/>
      <c r="G22" s="10"/>
      <c r="H22" s="11" t="s">
        <v>5</v>
      </c>
      <c r="I22" s="15" t="s">
        <v>6</v>
      </c>
      <c r="J22" s="12">
        <v>20</v>
      </c>
      <c r="K22" s="11" t="s">
        <v>34</v>
      </c>
      <c r="L22" s="13">
        <v>2285211000</v>
      </c>
      <c r="M22" s="13">
        <v>0</v>
      </c>
      <c r="N22" s="13">
        <v>2285211000</v>
      </c>
      <c r="O22" s="13">
        <v>0</v>
      </c>
      <c r="P22" s="14">
        <v>1150034923.2</v>
      </c>
      <c r="Q22" s="61">
        <f t="shared" si="0"/>
        <v>0.50325108849904887</v>
      </c>
      <c r="R22" s="13">
        <v>1150034923.2</v>
      </c>
      <c r="S22" s="67">
        <f t="shared" si="1"/>
        <v>0.50325108849904887</v>
      </c>
      <c r="T22" s="13">
        <v>1150034923.2</v>
      </c>
      <c r="U22" s="61">
        <f t="shared" si="2"/>
        <v>0.50325108849904887</v>
      </c>
    </row>
    <row r="23" spans="1:21" ht="12.75" customHeight="1" x14ac:dyDescent="0.2">
      <c r="A23" s="10" t="s">
        <v>3</v>
      </c>
      <c r="B23" s="10" t="s">
        <v>7</v>
      </c>
      <c r="C23" s="10" t="s">
        <v>7</v>
      </c>
      <c r="D23" s="10" t="s">
        <v>32</v>
      </c>
      <c r="E23" s="10" t="s">
        <v>14</v>
      </c>
      <c r="F23" s="10"/>
      <c r="G23" s="10"/>
      <c r="H23" s="11" t="s">
        <v>5</v>
      </c>
      <c r="I23" s="15" t="s">
        <v>6</v>
      </c>
      <c r="J23" s="12">
        <v>20</v>
      </c>
      <c r="K23" s="11" t="s">
        <v>35</v>
      </c>
      <c r="L23" s="13">
        <v>1618562000</v>
      </c>
      <c r="M23" s="13">
        <v>0</v>
      </c>
      <c r="N23" s="13">
        <v>1618562000</v>
      </c>
      <c r="O23" s="13">
        <v>0</v>
      </c>
      <c r="P23" s="14">
        <v>826425636</v>
      </c>
      <c r="Q23" s="61">
        <f t="shared" si="0"/>
        <v>0.51059251113025017</v>
      </c>
      <c r="R23" s="13">
        <v>826425636</v>
      </c>
      <c r="S23" s="67">
        <f t="shared" si="1"/>
        <v>0.51059251113025017</v>
      </c>
      <c r="T23" s="13">
        <v>826425636</v>
      </c>
      <c r="U23" s="61">
        <f t="shared" si="2"/>
        <v>0.51059251113025017</v>
      </c>
    </row>
    <row r="24" spans="1:21" ht="12.75" customHeight="1" x14ac:dyDescent="0.2">
      <c r="A24" s="10" t="s">
        <v>3</v>
      </c>
      <c r="B24" s="10" t="s">
        <v>7</v>
      </c>
      <c r="C24" s="10" t="s">
        <v>7</v>
      </c>
      <c r="D24" s="10" t="s">
        <v>32</v>
      </c>
      <c r="E24" s="10" t="s">
        <v>16</v>
      </c>
      <c r="F24" s="10"/>
      <c r="G24" s="10"/>
      <c r="H24" s="11" t="s">
        <v>5</v>
      </c>
      <c r="I24" s="15" t="s">
        <v>6</v>
      </c>
      <c r="J24" s="12">
        <v>20</v>
      </c>
      <c r="K24" s="11" t="s">
        <v>36</v>
      </c>
      <c r="L24" s="13">
        <v>1871818000</v>
      </c>
      <c r="M24" s="13">
        <v>0</v>
      </c>
      <c r="N24" s="13">
        <v>1871818000</v>
      </c>
      <c r="O24" s="13">
        <v>0</v>
      </c>
      <c r="P24" s="14">
        <v>919020160</v>
      </c>
      <c r="Q24" s="61">
        <f t="shared" si="0"/>
        <v>0.49097730655437655</v>
      </c>
      <c r="R24" s="13">
        <v>919020160</v>
      </c>
      <c r="S24" s="67">
        <f t="shared" si="1"/>
        <v>0.49097730655437655</v>
      </c>
      <c r="T24" s="13">
        <v>919020160</v>
      </c>
      <c r="U24" s="61">
        <f t="shared" si="2"/>
        <v>0.49097730655437655</v>
      </c>
    </row>
    <row r="25" spans="1:21" ht="12.75" customHeight="1" x14ac:dyDescent="0.2">
      <c r="A25" s="10" t="s">
        <v>3</v>
      </c>
      <c r="B25" s="10" t="s">
        <v>7</v>
      </c>
      <c r="C25" s="10" t="s">
        <v>7</v>
      </c>
      <c r="D25" s="10" t="s">
        <v>32</v>
      </c>
      <c r="E25" s="10" t="s">
        <v>18</v>
      </c>
      <c r="F25" s="10"/>
      <c r="G25" s="10"/>
      <c r="H25" s="11" t="s">
        <v>5</v>
      </c>
      <c r="I25" s="15" t="s">
        <v>6</v>
      </c>
      <c r="J25" s="12">
        <v>20</v>
      </c>
      <c r="K25" s="11" t="s">
        <v>37</v>
      </c>
      <c r="L25" s="13">
        <v>829466000</v>
      </c>
      <c r="M25" s="13">
        <v>0</v>
      </c>
      <c r="N25" s="13">
        <v>829466000</v>
      </c>
      <c r="O25" s="13">
        <v>0</v>
      </c>
      <c r="P25" s="14">
        <v>414103937.19999999</v>
      </c>
      <c r="Q25" s="61">
        <f t="shared" si="0"/>
        <v>0.49924160508085924</v>
      </c>
      <c r="R25" s="13">
        <v>414103937.19999999</v>
      </c>
      <c r="S25" s="67">
        <f t="shared" si="1"/>
        <v>0.49924160508085924</v>
      </c>
      <c r="T25" s="13">
        <v>414103937.19999999</v>
      </c>
      <c r="U25" s="61">
        <f t="shared" si="2"/>
        <v>0.49924160508085924</v>
      </c>
    </row>
    <row r="26" spans="1:21" ht="12.75" customHeight="1" x14ac:dyDescent="0.2">
      <c r="A26" s="10" t="s">
        <v>3</v>
      </c>
      <c r="B26" s="10" t="s">
        <v>7</v>
      </c>
      <c r="C26" s="10" t="s">
        <v>7</v>
      </c>
      <c r="D26" s="10" t="s">
        <v>32</v>
      </c>
      <c r="E26" s="10" t="s">
        <v>20</v>
      </c>
      <c r="F26" s="10"/>
      <c r="G26" s="10"/>
      <c r="H26" s="11" t="s">
        <v>5</v>
      </c>
      <c r="I26" s="15" t="s">
        <v>6</v>
      </c>
      <c r="J26" s="12">
        <v>20</v>
      </c>
      <c r="K26" s="11" t="s">
        <v>38</v>
      </c>
      <c r="L26" s="13">
        <v>99399000</v>
      </c>
      <c r="M26" s="13">
        <v>0</v>
      </c>
      <c r="N26" s="13">
        <v>99399000</v>
      </c>
      <c r="O26" s="13">
        <v>0</v>
      </c>
      <c r="P26" s="14">
        <v>48259658</v>
      </c>
      <c r="Q26" s="61">
        <f t="shared" si="0"/>
        <v>0.48551452227889619</v>
      </c>
      <c r="R26" s="13">
        <v>48259658</v>
      </c>
      <c r="S26" s="67">
        <f t="shared" si="1"/>
        <v>0.48551452227889619</v>
      </c>
      <c r="T26" s="13">
        <v>48259658</v>
      </c>
      <c r="U26" s="61">
        <f t="shared" si="2"/>
        <v>0.48551452227889619</v>
      </c>
    </row>
    <row r="27" spans="1:21" ht="12.75" customHeight="1" x14ac:dyDescent="0.2">
      <c r="A27" s="10" t="s">
        <v>3</v>
      </c>
      <c r="B27" s="10" t="s">
        <v>7</v>
      </c>
      <c r="C27" s="10" t="s">
        <v>7</v>
      </c>
      <c r="D27" s="10" t="s">
        <v>32</v>
      </c>
      <c r="E27" s="10" t="s">
        <v>22</v>
      </c>
      <c r="F27" s="10"/>
      <c r="G27" s="10"/>
      <c r="H27" s="11" t="s">
        <v>5</v>
      </c>
      <c r="I27" s="15" t="s">
        <v>6</v>
      </c>
      <c r="J27" s="12">
        <v>20</v>
      </c>
      <c r="K27" s="11" t="s">
        <v>39</v>
      </c>
      <c r="L27" s="13">
        <v>622099000</v>
      </c>
      <c r="M27" s="13">
        <v>0</v>
      </c>
      <c r="N27" s="13">
        <v>622099000</v>
      </c>
      <c r="O27" s="13">
        <v>0</v>
      </c>
      <c r="P27" s="14">
        <v>310587054.39999998</v>
      </c>
      <c r="Q27" s="61">
        <f t="shared" si="0"/>
        <v>0.49925663664464975</v>
      </c>
      <c r="R27" s="13">
        <v>310587054.39999998</v>
      </c>
      <c r="S27" s="67">
        <f t="shared" si="1"/>
        <v>0.49925663664464975</v>
      </c>
      <c r="T27" s="13">
        <v>310587054.39999998</v>
      </c>
      <c r="U27" s="61">
        <f t="shared" si="2"/>
        <v>0.49925663664464975</v>
      </c>
    </row>
    <row r="28" spans="1:21" ht="12.75" customHeight="1" x14ac:dyDescent="0.2">
      <c r="A28" s="10" t="s">
        <v>3</v>
      </c>
      <c r="B28" s="10" t="s">
        <v>7</v>
      </c>
      <c r="C28" s="10" t="s">
        <v>7</v>
      </c>
      <c r="D28" s="10" t="s">
        <v>32</v>
      </c>
      <c r="E28" s="10" t="s">
        <v>24</v>
      </c>
      <c r="F28" s="10"/>
      <c r="G28" s="10"/>
      <c r="H28" s="11" t="s">
        <v>5</v>
      </c>
      <c r="I28" s="15" t="s">
        <v>6</v>
      </c>
      <c r="J28" s="12">
        <v>20</v>
      </c>
      <c r="K28" s="11" t="s">
        <v>40</v>
      </c>
      <c r="L28" s="13">
        <v>414733000</v>
      </c>
      <c r="M28" s="13">
        <v>0</v>
      </c>
      <c r="N28" s="13">
        <v>414733000</v>
      </c>
      <c r="O28" s="13">
        <v>0</v>
      </c>
      <c r="P28" s="14">
        <v>207074781.19999999</v>
      </c>
      <c r="Q28" s="61">
        <f t="shared" si="0"/>
        <v>0.49929661059042801</v>
      </c>
      <c r="R28" s="13">
        <v>207074781.19999999</v>
      </c>
      <c r="S28" s="67">
        <f t="shared" si="1"/>
        <v>0.49929661059042801</v>
      </c>
      <c r="T28" s="13">
        <v>207074781.19999999</v>
      </c>
      <c r="U28" s="61">
        <f t="shared" si="2"/>
        <v>0.49929661059042801</v>
      </c>
    </row>
    <row r="29" spans="1:21" s="9" customFormat="1" ht="12.75" customHeight="1" x14ac:dyDescent="0.2">
      <c r="A29" s="4" t="s">
        <v>3</v>
      </c>
      <c r="B29" s="4" t="s">
        <v>7</v>
      </c>
      <c r="C29" s="4" t="s">
        <v>7</v>
      </c>
      <c r="D29" s="4" t="s">
        <v>41</v>
      </c>
      <c r="E29" s="4"/>
      <c r="F29" s="4"/>
      <c r="G29" s="4"/>
      <c r="H29" s="5" t="s">
        <v>5</v>
      </c>
      <c r="I29" s="17" t="s">
        <v>6</v>
      </c>
      <c r="J29" s="6">
        <v>20</v>
      </c>
      <c r="K29" s="5" t="s">
        <v>42</v>
      </c>
      <c r="L29" s="7">
        <v>2949166000</v>
      </c>
      <c r="M29" s="7">
        <v>0</v>
      </c>
      <c r="N29" s="7">
        <v>2949166000</v>
      </c>
      <c r="O29" s="7">
        <v>0</v>
      </c>
      <c r="P29" s="8">
        <v>1546295434</v>
      </c>
      <c r="Q29" s="60">
        <f t="shared" si="0"/>
        <v>0.52431617413194098</v>
      </c>
      <c r="R29" s="7">
        <v>1545344479</v>
      </c>
      <c r="S29" s="66">
        <f t="shared" si="1"/>
        <v>0.52399372534472455</v>
      </c>
      <c r="T29" s="7">
        <v>1545344479</v>
      </c>
      <c r="U29" s="60">
        <f t="shared" si="2"/>
        <v>0.52399372534472455</v>
      </c>
    </row>
    <row r="30" spans="1:21" s="9" customFormat="1" ht="12.75" customHeight="1" x14ac:dyDescent="0.2">
      <c r="A30" s="4" t="s">
        <v>3</v>
      </c>
      <c r="B30" s="4" t="s">
        <v>7</v>
      </c>
      <c r="C30" s="4" t="s">
        <v>7</v>
      </c>
      <c r="D30" s="4" t="s">
        <v>41</v>
      </c>
      <c r="E30" s="4" t="s">
        <v>11</v>
      </c>
      <c r="F30" s="4"/>
      <c r="G30" s="4"/>
      <c r="H30" s="5" t="s">
        <v>5</v>
      </c>
      <c r="I30" s="17" t="s">
        <v>6</v>
      </c>
      <c r="J30" s="6">
        <v>20</v>
      </c>
      <c r="K30" s="5" t="s">
        <v>43</v>
      </c>
      <c r="L30" s="7">
        <v>1449909000</v>
      </c>
      <c r="M30" s="7">
        <v>0</v>
      </c>
      <c r="N30" s="7">
        <v>1449909000</v>
      </c>
      <c r="O30" s="7">
        <v>0</v>
      </c>
      <c r="P30" s="8">
        <v>700768017</v>
      </c>
      <c r="Q30" s="60">
        <f t="shared" si="0"/>
        <v>0.4833186199961515</v>
      </c>
      <c r="R30" s="7">
        <v>700768017</v>
      </c>
      <c r="S30" s="66">
        <f t="shared" si="1"/>
        <v>0.4833186199961515</v>
      </c>
      <c r="T30" s="7">
        <v>700768017</v>
      </c>
      <c r="U30" s="60">
        <f t="shared" si="2"/>
        <v>0.4833186199961515</v>
      </c>
    </row>
    <row r="31" spans="1:21" ht="12.75" customHeight="1" x14ac:dyDescent="0.2">
      <c r="A31" s="10" t="s">
        <v>3</v>
      </c>
      <c r="B31" s="10" t="s">
        <v>7</v>
      </c>
      <c r="C31" s="10" t="s">
        <v>7</v>
      </c>
      <c r="D31" s="10" t="s">
        <v>41</v>
      </c>
      <c r="E31" s="10" t="s">
        <v>11</v>
      </c>
      <c r="F31" s="10" t="s">
        <v>11</v>
      </c>
      <c r="G31" s="10"/>
      <c r="H31" s="11" t="s">
        <v>5</v>
      </c>
      <c r="I31" s="15" t="s">
        <v>6</v>
      </c>
      <c r="J31" s="12">
        <v>20</v>
      </c>
      <c r="K31" s="11" t="s">
        <v>44</v>
      </c>
      <c r="L31" s="13">
        <v>1056277000</v>
      </c>
      <c r="M31" s="13">
        <v>0</v>
      </c>
      <c r="N31" s="13">
        <v>1056277000</v>
      </c>
      <c r="O31" s="13">
        <v>0</v>
      </c>
      <c r="P31" s="14">
        <v>453932784</v>
      </c>
      <c r="Q31" s="61">
        <f t="shared" si="0"/>
        <v>0.42974786348656652</v>
      </c>
      <c r="R31" s="13">
        <v>453932784</v>
      </c>
      <c r="S31" s="67">
        <f t="shared" si="1"/>
        <v>0.42974786348656652</v>
      </c>
      <c r="T31" s="13">
        <v>453932784</v>
      </c>
      <c r="U31" s="61">
        <f t="shared" si="2"/>
        <v>0.42974786348656652</v>
      </c>
    </row>
    <row r="32" spans="1:21" ht="12.75" customHeight="1" x14ac:dyDescent="0.2">
      <c r="A32" s="10" t="s">
        <v>3</v>
      </c>
      <c r="B32" s="10" t="s">
        <v>7</v>
      </c>
      <c r="C32" s="10" t="s">
        <v>7</v>
      </c>
      <c r="D32" s="10" t="s">
        <v>41</v>
      </c>
      <c r="E32" s="10" t="s">
        <v>11</v>
      </c>
      <c r="F32" s="10" t="s">
        <v>14</v>
      </c>
      <c r="G32" s="10"/>
      <c r="H32" s="11" t="s">
        <v>5</v>
      </c>
      <c r="I32" s="15" t="s">
        <v>6</v>
      </c>
      <c r="J32" s="12">
        <v>20</v>
      </c>
      <c r="K32" s="11" t="s">
        <v>45</v>
      </c>
      <c r="L32" s="13">
        <v>322000000</v>
      </c>
      <c r="M32" s="13">
        <v>0</v>
      </c>
      <c r="N32" s="13">
        <v>322000000</v>
      </c>
      <c r="O32" s="13">
        <v>0</v>
      </c>
      <c r="P32" s="14">
        <v>211380087</v>
      </c>
      <c r="Q32" s="61">
        <f t="shared" si="0"/>
        <v>0.65645989751552791</v>
      </c>
      <c r="R32" s="13">
        <v>211380087</v>
      </c>
      <c r="S32" s="67">
        <f t="shared" si="1"/>
        <v>0.65645989751552791</v>
      </c>
      <c r="T32" s="13">
        <v>211380087</v>
      </c>
      <c r="U32" s="61">
        <f t="shared" si="2"/>
        <v>0.65645989751552791</v>
      </c>
    </row>
    <row r="33" spans="1:21" ht="12.75" customHeight="1" x14ac:dyDescent="0.2">
      <c r="A33" s="10" t="s">
        <v>3</v>
      </c>
      <c r="B33" s="10" t="s">
        <v>7</v>
      </c>
      <c r="C33" s="10" t="s">
        <v>7</v>
      </c>
      <c r="D33" s="10" t="s">
        <v>41</v>
      </c>
      <c r="E33" s="10" t="s">
        <v>11</v>
      </c>
      <c r="F33" s="10" t="s">
        <v>16</v>
      </c>
      <c r="G33" s="10"/>
      <c r="H33" s="11" t="s">
        <v>5</v>
      </c>
      <c r="I33" s="15" t="s">
        <v>6</v>
      </c>
      <c r="J33" s="12">
        <v>20</v>
      </c>
      <c r="K33" s="11" t="s">
        <v>46</v>
      </c>
      <c r="L33" s="13">
        <v>71632000</v>
      </c>
      <c r="M33" s="13">
        <v>0</v>
      </c>
      <c r="N33" s="13">
        <v>71632000</v>
      </c>
      <c r="O33" s="13">
        <v>0</v>
      </c>
      <c r="P33" s="14">
        <v>35455146</v>
      </c>
      <c r="Q33" s="61">
        <f t="shared" si="0"/>
        <v>0.49496239111011836</v>
      </c>
      <c r="R33" s="13">
        <v>35455146</v>
      </c>
      <c r="S33" s="67">
        <f t="shared" si="1"/>
        <v>0.49496239111011836</v>
      </c>
      <c r="T33" s="13">
        <v>35455146</v>
      </c>
      <c r="U33" s="61">
        <f t="shared" si="2"/>
        <v>0.49496239111011836</v>
      </c>
    </row>
    <row r="34" spans="1:21" s="9" customFormat="1" ht="12.75" customHeight="1" x14ac:dyDescent="0.2">
      <c r="A34" s="4" t="s">
        <v>3</v>
      </c>
      <c r="B34" s="4" t="s">
        <v>7</v>
      </c>
      <c r="C34" s="4" t="s">
        <v>7</v>
      </c>
      <c r="D34" s="4" t="s">
        <v>41</v>
      </c>
      <c r="E34" s="4" t="s">
        <v>14</v>
      </c>
      <c r="F34" s="4"/>
      <c r="G34" s="4"/>
      <c r="H34" s="5" t="s">
        <v>5</v>
      </c>
      <c r="I34" s="17" t="s">
        <v>6</v>
      </c>
      <c r="J34" s="6">
        <v>20</v>
      </c>
      <c r="K34" s="5" t="s">
        <v>47</v>
      </c>
      <c r="L34" s="7">
        <v>1376257000</v>
      </c>
      <c r="M34" s="7">
        <v>0</v>
      </c>
      <c r="N34" s="7">
        <v>1376257000</v>
      </c>
      <c r="O34" s="7">
        <v>0</v>
      </c>
      <c r="P34" s="8">
        <v>784250294</v>
      </c>
      <c r="Q34" s="60">
        <f t="shared" si="0"/>
        <v>0.56984291015413546</v>
      </c>
      <c r="R34" s="7">
        <v>783299339</v>
      </c>
      <c r="S34" s="66">
        <f t="shared" si="1"/>
        <v>0.56915193819177667</v>
      </c>
      <c r="T34" s="7">
        <v>783299339</v>
      </c>
      <c r="U34" s="60">
        <f t="shared" si="2"/>
        <v>0.56915193819177667</v>
      </c>
    </row>
    <row r="35" spans="1:21" s="9" customFormat="1" ht="12.75" customHeight="1" x14ac:dyDescent="0.2">
      <c r="A35" s="4" t="s">
        <v>3</v>
      </c>
      <c r="B35" s="4" t="s">
        <v>7</v>
      </c>
      <c r="C35" s="4" t="s">
        <v>7</v>
      </c>
      <c r="D35" s="4" t="s">
        <v>41</v>
      </c>
      <c r="E35" s="4" t="s">
        <v>48</v>
      </c>
      <c r="F35" s="4"/>
      <c r="G35" s="4"/>
      <c r="H35" s="5" t="s">
        <v>5</v>
      </c>
      <c r="I35" s="17" t="s">
        <v>6</v>
      </c>
      <c r="J35" s="6">
        <v>20</v>
      </c>
      <c r="K35" s="5" t="s">
        <v>49</v>
      </c>
      <c r="L35" s="7">
        <v>123000000</v>
      </c>
      <c r="M35" s="7">
        <v>0</v>
      </c>
      <c r="N35" s="7">
        <v>123000000</v>
      </c>
      <c r="O35" s="7">
        <v>0</v>
      </c>
      <c r="P35" s="8">
        <v>61277123</v>
      </c>
      <c r="Q35" s="60">
        <f t="shared" si="0"/>
        <v>0.49818799186991869</v>
      </c>
      <c r="R35" s="7">
        <v>61277123</v>
      </c>
      <c r="S35" s="66">
        <f t="shared" si="1"/>
        <v>0.49818799186991869</v>
      </c>
      <c r="T35" s="7">
        <v>61277123</v>
      </c>
      <c r="U35" s="60">
        <f t="shared" si="2"/>
        <v>0.49818799186991869</v>
      </c>
    </row>
    <row r="36" spans="1:21" s="9" customFormat="1" ht="12.75" customHeight="1" x14ac:dyDescent="0.25">
      <c r="A36" s="4" t="s">
        <v>3</v>
      </c>
      <c r="B36" s="4" t="s">
        <v>7</v>
      </c>
      <c r="C36" s="4" t="s">
        <v>7</v>
      </c>
      <c r="D36" s="4" t="s">
        <v>50</v>
      </c>
      <c r="E36" s="4"/>
      <c r="F36" s="4"/>
      <c r="G36" s="4"/>
      <c r="H36" s="5" t="s">
        <v>5</v>
      </c>
      <c r="I36" s="17" t="s">
        <v>6</v>
      </c>
      <c r="J36" s="6">
        <v>20</v>
      </c>
      <c r="K36" s="5" t="s">
        <v>51</v>
      </c>
      <c r="L36" s="7">
        <v>0</v>
      </c>
      <c r="M36" s="7">
        <v>0</v>
      </c>
      <c r="N36" s="7">
        <v>0</v>
      </c>
      <c r="O36" s="7">
        <v>0</v>
      </c>
      <c r="P36" s="8">
        <v>0</v>
      </c>
      <c r="Q36" s="62">
        <v>0</v>
      </c>
      <c r="R36" s="7">
        <v>0</v>
      </c>
      <c r="S36" s="62">
        <v>0</v>
      </c>
      <c r="T36" s="7">
        <v>0</v>
      </c>
      <c r="U36" s="62">
        <v>0</v>
      </c>
    </row>
    <row r="37" spans="1:21" s="9" customFormat="1" ht="12.75" customHeight="1" x14ac:dyDescent="0.2">
      <c r="A37" s="4" t="s">
        <v>3</v>
      </c>
      <c r="B37" s="4" t="s">
        <v>32</v>
      </c>
      <c r="C37" s="4"/>
      <c r="D37" s="4"/>
      <c r="E37" s="4"/>
      <c r="F37" s="4"/>
      <c r="G37" s="4"/>
      <c r="H37" s="5" t="s">
        <v>5</v>
      </c>
      <c r="I37" s="17" t="s">
        <v>6</v>
      </c>
      <c r="J37" s="6">
        <v>20</v>
      </c>
      <c r="K37" s="5" t="s">
        <v>52</v>
      </c>
      <c r="L37" s="7">
        <v>2323059000</v>
      </c>
      <c r="M37" s="7">
        <v>0</v>
      </c>
      <c r="N37" s="7">
        <v>1996595389.26</v>
      </c>
      <c r="O37" s="7">
        <v>326463610.74000001</v>
      </c>
      <c r="P37" s="8">
        <v>1439080422.1400001</v>
      </c>
      <c r="Q37" s="63">
        <f t="shared" si="0"/>
        <v>0.61947648429936564</v>
      </c>
      <c r="R37" s="7">
        <v>1031582583.16</v>
      </c>
      <c r="S37" s="68">
        <f t="shared" si="1"/>
        <v>0.4440621538927767</v>
      </c>
      <c r="T37" s="7">
        <v>1031582583.16</v>
      </c>
      <c r="U37" s="63">
        <f t="shared" si="2"/>
        <v>0.4440621538927767</v>
      </c>
    </row>
    <row r="38" spans="1:21" s="9" customFormat="1" ht="12.75" customHeight="1" x14ac:dyDescent="0.2">
      <c r="A38" s="4" t="s">
        <v>3</v>
      </c>
      <c r="B38" s="4" t="s">
        <v>32</v>
      </c>
      <c r="C38" s="4" t="s">
        <v>7</v>
      </c>
      <c r="D38" s="4"/>
      <c r="E38" s="4"/>
      <c r="F38" s="4"/>
      <c r="G38" s="4"/>
      <c r="H38" s="5" t="s">
        <v>5</v>
      </c>
      <c r="I38" s="17" t="s">
        <v>6</v>
      </c>
      <c r="J38" s="6">
        <v>20</v>
      </c>
      <c r="K38" s="5" t="s">
        <v>53</v>
      </c>
      <c r="L38" s="7">
        <v>826866030</v>
      </c>
      <c r="M38" s="7">
        <v>0</v>
      </c>
      <c r="N38" s="7">
        <v>758855592</v>
      </c>
      <c r="O38" s="7">
        <v>68010438</v>
      </c>
      <c r="P38" s="8">
        <v>432103592</v>
      </c>
      <c r="Q38" s="63">
        <f t="shared" si="0"/>
        <v>0.52257992990714586</v>
      </c>
      <c r="R38" s="7">
        <v>353503592</v>
      </c>
      <c r="S38" s="68">
        <f t="shared" si="1"/>
        <v>0.42752220937169227</v>
      </c>
      <c r="T38" s="7">
        <v>353503592</v>
      </c>
      <c r="U38" s="63">
        <f t="shared" si="2"/>
        <v>0.42752220937169227</v>
      </c>
    </row>
    <row r="39" spans="1:21" s="9" customFormat="1" ht="12.75" customHeight="1" x14ac:dyDescent="0.2">
      <c r="A39" s="4" t="s">
        <v>3</v>
      </c>
      <c r="B39" s="4" t="s">
        <v>32</v>
      </c>
      <c r="C39" s="4" t="s">
        <v>7</v>
      </c>
      <c r="D39" s="4" t="s">
        <v>7</v>
      </c>
      <c r="E39" s="4"/>
      <c r="F39" s="4"/>
      <c r="G39" s="4"/>
      <c r="H39" s="5" t="s">
        <v>5</v>
      </c>
      <c r="I39" s="17" t="s">
        <v>6</v>
      </c>
      <c r="J39" s="6">
        <v>20</v>
      </c>
      <c r="K39" s="5" t="s">
        <v>54</v>
      </c>
      <c r="L39" s="7">
        <v>826866030</v>
      </c>
      <c r="M39" s="7">
        <v>0</v>
      </c>
      <c r="N39" s="7">
        <v>758855592</v>
      </c>
      <c r="O39" s="7">
        <v>68010438</v>
      </c>
      <c r="P39" s="8">
        <v>432103592</v>
      </c>
      <c r="Q39" s="63">
        <f t="shared" si="0"/>
        <v>0.52257992990714586</v>
      </c>
      <c r="R39" s="7">
        <v>353503592</v>
      </c>
      <c r="S39" s="68">
        <f t="shared" si="1"/>
        <v>0.42752220937169227</v>
      </c>
      <c r="T39" s="7">
        <v>353503592</v>
      </c>
      <c r="U39" s="63">
        <f t="shared" si="2"/>
        <v>0.42752220937169227</v>
      </c>
    </row>
    <row r="40" spans="1:21" s="9" customFormat="1" ht="12.75" customHeight="1" x14ac:dyDescent="0.2">
      <c r="A40" s="4" t="s">
        <v>3</v>
      </c>
      <c r="B40" s="4" t="s">
        <v>32</v>
      </c>
      <c r="C40" s="4" t="s">
        <v>7</v>
      </c>
      <c r="D40" s="4" t="s">
        <v>7</v>
      </c>
      <c r="E40" s="4" t="s">
        <v>16</v>
      </c>
      <c r="F40" s="4"/>
      <c r="G40" s="4"/>
      <c r="H40" s="5" t="s">
        <v>5</v>
      </c>
      <c r="I40" s="17" t="s">
        <v>6</v>
      </c>
      <c r="J40" s="6">
        <v>20</v>
      </c>
      <c r="K40" s="5" t="s">
        <v>55</v>
      </c>
      <c r="L40" s="7">
        <v>34339000</v>
      </c>
      <c r="M40" s="7">
        <v>0</v>
      </c>
      <c r="N40" s="7">
        <v>16850400</v>
      </c>
      <c r="O40" s="7">
        <v>17488600</v>
      </c>
      <c r="P40" s="8">
        <v>16850400</v>
      </c>
      <c r="Q40" s="63">
        <f t="shared" si="0"/>
        <v>0.49070735897958589</v>
      </c>
      <c r="R40" s="7">
        <v>16850400</v>
      </c>
      <c r="S40" s="68">
        <f t="shared" si="1"/>
        <v>0.49070735897958589</v>
      </c>
      <c r="T40" s="7">
        <v>16850400</v>
      </c>
      <c r="U40" s="63">
        <f t="shared" si="2"/>
        <v>0.49070735897958589</v>
      </c>
    </row>
    <row r="41" spans="1:21" ht="12.75" customHeight="1" x14ac:dyDescent="0.2">
      <c r="A41" s="10" t="s">
        <v>3</v>
      </c>
      <c r="B41" s="10" t="s">
        <v>32</v>
      </c>
      <c r="C41" s="10" t="s">
        <v>7</v>
      </c>
      <c r="D41" s="10" t="s">
        <v>7</v>
      </c>
      <c r="E41" s="10" t="s">
        <v>16</v>
      </c>
      <c r="F41" s="10" t="s">
        <v>26</v>
      </c>
      <c r="G41" s="10"/>
      <c r="H41" s="11" t="s">
        <v>5</v>
      </c>
      <c r="I41" s="15" t="s">
        <v>6</v>
      </c>
      <c r="J41" s="12">
        <v>20</v>
      </c>
      <c r="K41" s="11" t="s">
        <v>56</v>
      </c>
      <c r="L41" s="13">
        <v>34339000</v>
      </c>
      <c r="M41" s="13">
        <v>0</v>
      </c>
      <c r="N41" s="13">
        <v>16850400</v>
      </c>
      <c r="O41" s="13">
        <v>17488600</v>
      </c>
      <c r="P41" s="14">
        <v>16850400</v>
      </c>
      <c r="Q41" s="64">
        <f t="shared" si="0"/>
        <v>0.49070735897958589</v>
      </c>
      <c r="R41" s="13">
        <v>16850400</v>
      </c>
      <c r="S41" s="69">
        <f t="shared" si="1"/>
        <v>0.49070735897958589</v>
      </c>
      <c r="T41" s="13">
        <v>16850400</v>
      </c>
      <c r="U41" s="64">
        <f t="shared" si="2"/>
        <v>0.49070735897958589</v>
      </c>
    </row>
    <row r="42" spans="1:21" s="9" customFormat="1" ht="12.75" customHeight="1" x14ac:dyDescent="0.2">
      <c r="A42" s="4" t="s">
        <v>3</v>
      </c>
      <c r="B42" s="4" t="s">
        <v>32</v>
      </c>
      <c r="C42" s="4" t="s">
        <v>7</v>
      </c>
      <c r="D42" s="4" t="s">
        <v>7</v>
      </c>
      <c r="E42" s="4" t="s">
        <v>18</v>
      </c>
      <c r="F42" s="4"/>
      <c r="G42" s="4"/>
      <c r="H42" s="5" t="s">
        <v>5</v>
      </c>
      <c r="I42" s="17" t="s">
        <v>6</v>
      </c>
      <c r="J42" s="6">
        <v>20</v>
      </c>
      <c r="K42" s="5" t="s">
        <v>57</v>
      </c>
      <c r="L42" s="7">
        <v>792527030</v>
      </c>
      <c r="M42" s="7">
        <v>0</v>
      </c>
      <c r="N42" s="7">
        <v>742005192</v>
      </c>
      <c r="O42" s="7">
        <v>50521838</v>
      </c>
      <c r="P42" s="8">
        <v>415253192</v>
      </c>
      <c r="Q42" s="63">
        <f t="shared" si="0"/>
        <v>0.52396092029820107</v>
      </c>
      <c r="R42" s="7">
        <v>336653192</v>
      </c>
      <c r="S42" s="68">
        <f t="shared" si="1"/>
        <v>0.42478449220842346</v>
      </c>
      <c r="T42" s="7">
        <v>336653192</v>
      </c>
      <c r="U42" s="63">
        <f t="shared" si="2"/>
        <v>0.42478449220842346</v>
      </c>
    </row>
    <row r="43" spans="1:21" ht="12.75" customHeight="1" x14ac:dyDescent="0.2">
      <c r="A43" s="10" t="s">
        <v>3</v>
      </c>
      <c r="B43" s="10" t="s">
        <v>32</v>
      </c>
      <c r="C43" s="10" t="s">
        <v>7</v>
      </c>
      <c r="D43" s="10" t="s">
        <v>7</v>
      </c>
      <c r="E43" s="10" t="s">
        <v>18</v>
      </c>
      <c r="F43" s="10" t="s">
        <v>16</v>
      </c>
      <c r="G43" s="10"/>
      <c r="H43" s="11" t="s">
        <v>5</v>
      </c>
      <c r="I43" s="15" t="s">
        <v>6</v>
      </c>
      <c r="J43" s="12">
        <v>20</v>
      </c>
      <c r="K43" s="11" t="s">
        <v>58</v>
      </c>
      <c r="L43" s="13">
        <v>78640000</v>
      </c>
      <c r="M43" s="13">
        <v>0</v>
      </c>
      <c r="N43" s="13">
        <v>78600000</v>
      </c>
      <c r="O43" s="13">
        <v>40000</v>
      </c>
      <c r="P43" s="14">
        <v>78600000</v>
      </c>
      <c r="Q43" s="64">
        <f t="shared" si="0"/>
        <v>0.99949135300101732</v>
      </c>
      <c r="R43" s="13">
        <v>0</v>
      </c>
      <c r="S43" s="69">
        <f t="shared" si="1"/>
        <v>0</v>
      </c>
      <c r="T43" s="13">
        <v>0</v>
      </c>
      <c r="U43" s="64">
        <f t="shared" si="2"/>
        <v>0</v>
      </c>
    </row>
    <row r="44" spans="1:21" ht="12.75" customHeight="1" x14ac:dyDescent="0.2">
      <c r="A44" s="10" t="s">
        <v>3</v>
      </c>
      <c r="B44" s="10" t="s">
        <v>32</v>
      </c>
      <c r="C44" s="10" t="s">
        <v>7</v>
      </c>
      <c r="D44" s="10" t="s">
        <v>7</v>
      </c>
      <c r="E44" s="10" t="s">
        <v>18</v>
      </c>
      <c r="F44" s="10" t="s">
        <v>18</v>
      </c>
      <c r="G44" s="10"/>
      <c r="H44" s="11" t="s">
        <v>5</v>
      </c>
      <c r="I44" s="15" t="s">
        <v>6</v>
      </c>
      <c r="J44" s="12">
        <v>20</v>
      </c>
      <c r="K44" s="11" t="s">
        <v>59</v>
      </c>
      <c r="L44" s="13">
        <v>300</v>
      </c>
      <c r="M44" s="13">
        <v>0</v>
      </c>
      <c r="N44" s="13">
        <v>263</v>
      </c>
      <c r="O44" s="13">
        <v>37</v>
      </c>
      <c r="P44" s="14">
        <v>263</v>
      </c>
      <c r="Q44" s="64">
        <f>+P44/L44</f>
        <v>0.87666666666666671</v>
      </c>
      <c r="R44" s="13">
        <v>263</v>
      </c>
      <c r="S44" s="69">
        <f t="shared" si="1"/>
        <v>0.87666666666666671</v>
      </c>
      <c r="T44" s="13">
        <v>263</v>
      </c>
      <c r="U44" s="64">
        <f t="shared" si="2"/>
        <v>0.87666666666666671</v>
      </c>
    </row>
    <row r="45" spans="1:21" ht="12.75" customHeight="1" x14ac:dyDescent="0.2">
      <c r="A45" s="10" t="s">
        <v>3</v>
      </c>
      <c r="B45" s="10" t="s">
        <v>32</v>
      </c>
      <c r="C45" s="10" t="s">
        <v>7</v>
      </c>
      <c r="D45" s="10" t="s">
        <v>7</v>
      </c>
      <c r="E45" s="10" t="s">
        <v>18</v>
      </c>
      <c r="F45" s="10" t="s">
        <v>22</v>
      </c>
      <c r="G45" s="10"/>
      <c r="H45" s="11" t="s">
        <v>5</v>
      </c>
      <c r="I45" s="15" t="s">
        <v>6</v>
      </c>
      <c r="J45" s="12">
        <v>20</v>
      </c>
      <c r="K45" s="11" t="s">
        <v>60</v>
      </c>
      <c r="L45" s="13">
        <v>0</v>
      </c>
      <c r="M45" s="13">
        <v>0</v>
      </c>
      <c r="N45" s="13">
        <v>0</v>
      </c>
      <c r="O45" s="13">
        <v>0</v>
      </c>
      <c r="P45" s="14">
        <v>0</v>
      </c>
      <c r="Q45" s="64">
        <v>0</v>
      </c>
      <c r="R45" s="13">
        <v>0</v>
      </c>
      <c r="S45" s="69">
        <v>0</v>
      </c>
      <c r="T45" s="13">
        <v>0</v>
      </c>
      <c r="U45" s="64">
        <v>0</v>
      </c>
    </row>
    <row r="46" spans="1:21" ht="12.75" customHeight="1" x14ac:dyDescent="0.2">
      <c r="A46" s="10" t="s">
        <v>3</v>
      </c>
      <c r="B46" s="10" t="s">
        <v>32</v>
      </c>
      <c r="C46" s="10" t="s">
        <v>7</v>
      </c>
      <c r="D46" s="10" t="s">
        <v>7</v>
      </c>
      <c r="E46" s="10" t="s">
        <v>18</v>
      </c>
      <c r="F46" s="10" t="s">
        <v>28</v>
      </c>
      <c r="G46" s="10"/>
      <c r="H46" s="11" t="s">
        <v>5</v>
      </c>
      <c r="I46" s="15" t="s">
        <v>6</v>
      </c>
      <c r="J46" s="12">
        <v>20</v>
      </c>
      <c r="K46" s="11" t="s">
        <v>61</v>
      </c>
      <c r="L46" s="13">
        <v>713886730</v>
      </c>
      <c r="M46" s="13">
        <v>0</v>
      </c>
      <c r="N46" s="13">
        <v>663404929</v>
      </c>
      <c r="O46" s="13">
        <v>50481801</v>
      </c>
      <c r="P46" s="14">
        <v>336652929</v>
      </c>
      <c r="Q46" s="64">
        <f t="shared" ref="Q46:Q109" si="3">+P46/L46</f>
        <v>0.47157751342429349</v>
      </c>
      <c r="R46" s="13">
        <v>336652929</v>
      </c>
      <c r="S46" s="69">
        <f t="shared" si="1"/>
        <v>0.47157751342429349</v>
      </c>
      <c r="T46" s="13">
        <v>336652929</v>
      </c>
      <c r="U46" s="64">
        <f t="shared" si="2"/>
        <v>0.47157751342429349</v>
      </c>
    </row>
    <row r="47" spans="1:21" s="9" customFormat="1" ht="12.75" customHeight="1" x14ac:dyDescent="0.2">
      <c r="A47" s="4" t="s">
        <v>3</v>
      </c>
      <c r="B47" s="4" t="s">
        <v>32</v>
      </c>
      <c r="C47" s="4" t="s">
        <v>32</v>
      </c>
      <c r="D47" s="4"/>
      <c r="E47" s="4"/>
      <c r="F47" s="4"/>
      <c r="G47" s="4"/>
      <c r="H47" s="5" t="s">
        <v>5</v>
      </c>
      <c r="I47" s="17" t="s">
        <v>6</v>
      </c>
      <c r="J47" s="6">
        <v>20</v>
      </c>
      <c r="K47" s="5" t="s">
        <v>62</v>
      </c>
      <c r="L47" s="7">
        <v>1496192970</v>
      </c>
      <c r="M47" s="7">
        <v>0</v>
      </c>
      <c r="N47" s="7">
        <v>1237739797.26</v>
      </c>
      <c r="O47" s="7">
        <v>258453172.74000001</v>
      </c>
      <c r="P47" s="8">
        <v>1006976830.14</v>
      </c>
      <c r="Q47" s="63">
        <f t="shared" si="3"/>
        <v>0.67302604031082969</v>
      </c>
      <c r="R47" s="7">
        <v>678078991.15999997</v>
      </c>
      <c r="S47" s="68">
        <f t="shared" si="1"/>
        <v>0.45320289879453179</v>
      </c>
      <c r="T47" s="7">
        <v>678078991.15999997</v>
      </c>
      <c r="U47" s="63">
        <f t="shared" si="2"/>
        <v>0.45320289879453179</v>
      </c>
    </row>
    <row r="48" spans="1:21" s="9" customFormat="1" ht="12.75" customHeight="1" x14ac:dyDescent="0.2">
      <c r="A48" s="4" t="s">
        <v>3</v>
      </c>
      <c r="B48" s="4" t="s">
        <v>32</v>
      </c>
      <c r="C48" s="4" t="s">
        <v>32</v>
      </c>
      <c r="D48" s="4" t="s">
        <v>7</v>
      </c>
      <c r="E48" s="4"/>
      <c r="F48" s="4"/>
      <c r="G48" s="4"/>
      <c r="H48" s="5" t="s">
        <v>5</v>
      </c>
      <c r="I48" s="17" t="s">
        <v>6</v>
      </c>
      <c r="J48" s="6">
        <v>20</v>
      </c>
      <c r="K48" s="5" t="s">
        <v>63</v>
      </c>
      <c r="L48" s="7">
        <v>68579000</v>
      </c>
      <c r="M48" s="7">
        <v>0</v>
      </c>
      <c r="N48" s="7">
        <v>60275841</v>
      </c>
      <c r="O48" s="7">
        <v>8303159</v>
      </c>
      <c r="P48" s="8">
        <v>60165976</v>
      </c>
      <c r="Q48" s="63">
        <f t="shared" si="3"/>
        <v>0.87732361218448796</v>
      </c>
      <c r="R48" s="7">
        <v>26895097</v>
      </c>
      <c r="S48" s="68">
        <f t="shared" si="1"/>
        <v>0.39217686172151822</v>
      </c>
      <c r="T48" s="7">
        <v>26895097</v>
      </c>
      <c r="U48" s="63">
        <f t="shared" si="2"/>
        <v>0.39217686172151822</v>
      </c>
    </row>
    <row r="49" spans="1:21" s="9" customFormat="1" ht="12.75" customHeight="1" x14ac:dyDescent="0.2">
      <c r="A49" s="4" t="s">
        <v>3</v>
      </c>
      <c r="B49" s="4" t="s">
        <v>32</v>
      </c>
      <c r="C49" s="4" t="s">
        <v>32</v>
      </c>
      <c r="D49" s="4" t="s">
        <v>7</v>
      </c>
      <c r="E49" s="4" t="s">
        <v>14</v>
      </c>
      <c r="F49" s="4"/>
      <c r="G49" s="4"/>
      <c r="H49" s="5" t="s">
        <v>5</v>
      </c>
      <c r="I49" s="17" t="s">
        <v>6</v>
      </c>
      <c r="J49" s="6">
        <v>20</v>
      </c>
      <c r="K49" s="5" t="s">
        <v>64</v>
      </c>
      <c r="L49" s="7">
        <v>15198000</v>
      </c>
      <c r="M49" s="7">
        <v>0</v>
      </c>
      <c r="N49" s="7">
        <v>12089212</v>
      </c>
      <c r="O49" s="7">
        <v>3108788</v>
      </c>
      <c r="P49" s="8">
        <v>12089212</v>
      </c>
      <c r="Q49" s="63">
        <f t="shared" si="3"/>
        <v>0.7954475588893275</v>
      </c>
      <c r="R49" s="7">
        <v>3385552</v>
      </c>
      <c r="S49" s="68">
        <f t="shared" si="1"/>
        <v>0.22276299513093828</v>
      </c>
      <c r="T49" s="7">
        <v>3385552</v>
      </c>
      <c r="U49" s="63">
        <f t="shared" si="2"/>
        <v>0.22276299513093828</v>
      </c>
    </row>
    <row r="50" spans="1:21" ht="12.75" customHeight="1" x14ac:dyDescent="0.2">
      <c r="A50" s="10" t="s">
        <v>3</v>
      </c>
      <c r="B50" s="10" t="s">
        <v>32</v>
      </c>
      <c r="C50" s="10" t="s">
        <v>32</v>
      </c>
      <c r="D50" s="10" t="s">
        <v>7</v>
      </c>
      <c r="E50" s="10" t="s">
        <v>14</v>
      </c>
      <c r="F50" s="10" t="s">
        <v>16</v>
      </c>
      <c r="G50" s="10"/>
      <c r="H50" s="11" t="s">
        <v>5</v>
      </c>
      <c r="I50" s="15" t="s">
        <v>6</v>
      </c>
      <c r="J50" s="12">
        <v>20</v>
      </c>
      <c r="K50" s="11" t="s">
        <v>65</v>
      </c>
      <c r="L50" s="13">
        <v>6460000</v>
      </c>
      <c r="M50" s="13">
        <v>0</v>
      </c>
      <c r="N50" s="13">
        <v>3385552</v>
      </c>
      <c r="O50" s="13">
        <v>3074448</v>
      </c>
      <c r="P50" s="14">
        <v>3385552</v>
      </c>
      <c r="Q50" s="64">
        <f t="shared" si="3"/>
        <v>0.52407925696594426</v>
      </c>
      <c r="R50" s="13">
        <v>3385552</v>
      </c>
      <c r="S50" s="69">
        <f t="shared" si="1"/>
        <v>0.52407925696594426</v>
      </c>
      <c r="T50" s="13">
        <v>3385552</v>
      </c>
      <c r="U50" s="64">
        <f t="shared" si="2"/>
        <v>0.52407925696594426</v>
      </c>
    </row>
    <row r="51" spans="1:21" ht="12.75" customHeight="1" x14ac:dyDescent="0.2">
      <c r="A51" s="10" t="s">
        <v>3</v>
      </c>
      <c r="B51" s="10" t="s">
        <v>32</v>
      </c>
      <c r="C51" s="10" t="s">
        <v>32</v>
      </c>
      <c r="D51" s="10" t="s">
        <v>7</v>
      </c>
      <c r="E51" s="10" t="s">
        <v>14</v>
      </c>
      <c r="F51" s="10" t="s">
        <v>26</v>
      </c>
      <c r="G51" s="10"/>
      <c r="H51" s="11" t="s">
        <v>5</v>
      </c>
      <c r="I51" s="15" t="s">
        <v>6</v>
      </c>
      <c r="J51" s="12">
        <v>20</v>
      </c>
      <c r="K51" s="11" t="s">
        <v>66</v>
      </c>
      <c r="L51" s="13">
        <v>8738000</v>
      </c>
      <c r="M51" s="13">
        <v>0</v>
      </c>
      <c r="N51" s="13">
        <v>8703660</v>
      </c>
      <c r="O51" s="13">
        <v>34340</v>
      </c>
      <c r="P51" s="14">
        <v>8703660</v>
      </c>
      <c r="Q51" s="64">
        <f t="shared" si="3"/>
        <v>0.99607003891050583</v>
      </c>
      <c r="R51" s="13">
        <v>0</v>
      </c>
      <c r="S51" s="69">
        <f t="shared" si="1"/>
        <v>0</v>
      </c>
      <c r="T51" s="13">
        <v>0</v>
      </c>
      <c r="U51" s="64">
        <f t="shared" si="2"/>
        <v>0</v>
      </c>
    </row>
    <row r="52" spans="1:21" s="9" customFormat="1" ht="12.75" customHeight="1" x14ac:dyDescent="0.2">
      <c r="A52" s="4" t="s">
        <v>3</v>
      </c>
      <c r="B52" s="4" t="s">
        <v>32</v>
      </c>
      <c r="C52" s="4" t="s">
        <v>32</v>
      </c>
      <c r="D52" s="4" t="s">
        <v>7</v>
      </c>
      <c r="E52" s="4" t="s">
        <v>16</v>
      </c>
      <c r="F52" s="4"/>
      <c r="G52" s="4"/>
      <c r="H52" s="5" t="s">
        <v>5</v>
      </c>
      <c r="I52" s="17" t="s">
        <v>6</v>
      </c>
      <c r="J52" s="6">
        <v>20</v>
      </c>
      <c r="K52" s="5" t="s">
        <v>67</v>
      </c>
      <c r="L52" s="7">
        <v>52571000</v>
      </c>
      <c r="M52" s="7">
        <v>0</v>
      </c>
      <c r="N52" s="7">
        <v>47986629</v>
      </c>
      <c r="O52" s="7">
        <v>4584371</v>
      </c>
      <c r="P52" s="8">
        <v>47876764</v>
      </c>
      <c r="Q52" s="63">
        <f t="shared" si="3"/>
        <v>0.91070673945711511</v>
      </c>
      <c r="R52" s="7">
        <v>23309545</v>
      </c>
      <c r="S52" s="68">
        <f t="shared" si="1"/>
        <v>0.443391698845371</v>
      </c>
      <c r="T52" s="7">
        <v>23309545</v>
      </c>
      <c r="U52" s="63">
        <f t="shared" si="2"/>
        <v>0.443391698845371</v>
      </c>
    </row>
    <row r="53" spans="1:21" ht="12.75" customHeight="1" x14ac:dyDescent="0.2">
      <c r="A53" s="10" t="s">
        <v>3</v>
      </c>
      <c r="B53" s="10" t="s">
        <v>32</v>
      </c>
      <c r="C53" s="10" t="s">
        <v>32</v>
      </c>
      <c r="D53" s="10" t="s">
        <v>7</v>
      </c>
      <c r="E53" s="10" t="s">
        <v>16</v>
      </c>
      <c r="F53" s="10" t="s">
        <v>14</v>
      </c>
      <c r="G53" s="10"/>
      <c r="H53" s="11" t="s">
        <v>5</v>
      </c>
      <c r="I53" s="15" t="s">
        <v>6</v>
      </c>
      <c r="J53" s="12">
        <v>20</v>
      </c>
      <c r="K53" s="11" t="s">
        <v>68</v>
      </c>
      <c r="L53" s="13">
        <v>610000</v>
      </c>
      <c r="M53" s="13">
        <v>0</v>
      </c>
      <c r="N53" s="13">
        <v>100000</v>
      </c>
      <c r="O53" s="13">
        <v>510000</v>
      </c>
      <c r="P53" s="14">
        <v>100000</v>
      </c>
      <c r="Q53" s="64">
        <f t="shared" si="3"/>
        <v>0.16393442622950818</v>
      </c>
      <c r="R53" s="13">
        <v>100000</v>
      </c>
      <c r="S53" s="69">
        <f t="shared" si="1"/>
        <v>0.16393442622950818</v>
      </c>
      <c r="T53" s="13">
        <v>100000</v>
      </c>
      <c r="U53" s="64">
        <f t="shared" si="2"/>
        <v>0.16393442622950818</v>
      </c>
    </row>
    <row r="54" spans="1:21" ht="12.75" customHeight="1" x14ac:dyDescent="0.2">
      <c r="A54" s="10" t="s">
        <v>3</v>
      </c>
      <c r="B54" s="10" t="s">
        <v>32</v>
      </c>
      <c r="C54" s="10" t="s">
        <v>32</v>
      </c>
      <c r="D54" s="10" t="s">
        <v>7</v>
      </c>
      <c r="E54" s="10" t="s">
        <v>16</v>
      </c>
      <c r="F54" s="10" t="s">
        <v>16</v>
      </c>
      <c r="G54" s="10"/>
      <c r="H54" s="11" t="s">
        <v>5</v>
      </c>
      <c r="I54" s="15" t="s">
        <v>6</v>
      </c>
      <c r="J54" s="12">
        <v>20</v>
      </c>
      <c r="K54" s="11" t="s">
        <v>69</v>
      </c>
      <c r="L54" s="13">
        <v>32130000</v>
      </c>
      <c r="M54" s="13">
        <v>0</v>
      </c>
      <c r="N54" s="13">
        <v>32011249</v>
      </c>
      <c r="O54" s="13">
        <v>118751</v>
      </c>
      <c r="P54" s="14">
        <v>32011249</v>
      </c>
      <c r="Q54" s="64">
        <f t="shared" si="3"/>
        <v>0.9963040460628696</v>
      </c>
      <c r="R54" s="13">
        <v>7671653</v>
      </c>
      <c r="S54" s="69">
        <f t="shared" si="1"/>
        <v>0.23876915655150949</v>
      </c>
      <c r="T54" s="13">
        <v>7671653</v>
      </c>
      <c r="U54" s="64">
        <f t="shared" si="2"/>
        <v>0.23876915655150949</v>
      </c>
    </row>
    <row r="55" spans="1:21" ht="12.75" customHeight="1" x14ac:dyDescent="0.2">
      <c r="A55" s="10" t="s">
        <v>3</v>
      </c>
      <c r="B55" s="10" t="s">
        <v>32</v>
      </c>
      <c r="C55" s="10" t="s">
        <v>32</v>
      </c>
      <c r="D55" s="10" t="s">
        <v>7</v>
      </c>
      <c r="E55" s="10" t="s">
        <v>16</v>
      </c>
      <c r="F55" s="10" t="s">
        <v>26</v>
      </c>
      <c r="G55" s="10"/>
      <c r="H55" s="11" t="s">
        <v>5</v>
      </c>
      <c r="I55" s="15" t="s">
        <v>6</v>
      </c>
      <c r="J55" s="12">
        <v>20</v>
      </c>
      <c r="K55" s="11" t="s">
        <v>70</v>
      </c>
      <c r="L55" s="13">
        <v>19831000</v>
      </c>
      <c r="M55" s="13">
        <v>0</v>
      </c>
      <c r="N55" s="13">
        <v>15875380</v>
      </c>
      <c r="O55" s="13">
        <v>3955620</v>
      </c>
      <c r="P55" s="14">
        <v>15765515</v>
      </c>
      <c r="Q55" s="64">
        <f t="shared" si="3"/>
        <v>0.79499344460692856</v>
      </c>
      <c r="R55" s="13">
        <v>15537892</v>
      </c>
      <c r="S55" s="69">
        <f t="shared" si="1"/>
        <v>0.78351530432151684</v>
      </c>
      <c r="T55" s="13">
        <v>15537892</v>
      </c>
      <c r="U55" s="64">
        <f t="shared" si="2"/>
        <v>0.78351530432151684</v>
      </c>
    </row>
    <row r="56" spans="1:21" s="9" customFormat="1" ht="12.75" customHeight="1" x14ac:dyDescent="0.2">
      <c r="A56" s="4" t="s">
        <v>3</v>
      </c>
      <c r="B56" s="4" t="s">
        <v>32</v>
      </c>
      <c r="C56" s="4" t="s">
        <v>32</v>
      </c>
      <c r="D56" s="4" t="s">
        <v>7</v>
      </c>
      <c r="E56" s="4" t="s">
        <v>18</v>
      </c>
      <c r="F56" s="4"/>
      <c r="G56" s="4"/>
      <c r="H56" s="5" t="s">
        <v>5</v>
      </c>
      <c r="I56" s="17" t="s">
        <v>6</v>
      </c>
      <c r="J56" s="6">
        <v>20</v>
      </c>
      <c r="K56" s="5" t="s">
        <v>71</v>
      </c>
      <c r="L56" s="7">
        <v>810000</v>
      </c>
      <c r="M56" s="7">
        <v>0</v>
      </c>
      <c r="N56" s="7">
        <v>200000</v>
      </c>
      <c r="O56" s="7">
        <v>610000</v>
      </c>
      <c r="P56" s="8">
        <v>200000</v>
      </c>
      <c r="Q56" s="63">
        <f t="shared" si="3"/>
        <v>0.24691358024691357</v>
      </c>
      <c r="R56" s="7">
        <v>200000</v>
      </c>
      <c r="S56" s="68">
        <f t="shared" si="1"/>
        <v>0.24691358024691357</v>
      </c>
      <c r="T56" s="7">
        <v>200000</v>
      </c>
      <c r="U56" s="63">
        <f t="shared" si="2"/>
        <v>0.24691358024691357</v>
      </c>
    </row>
    <row r="57" spans="1:21" ht="12.75" customHeight="1" x14ac:dyDescent="0.2">
      <c r="A57" s="10" t="s">
        <v>3</v>
      </c>
      <c r="B57" s="10" t="s">
        <v>32</v>
      </c>
      <c r="C57" s="10" t="s">
        <v>32</v>
      </c>
      <c r="D57" s="10" t="s">
        <v>7</v>
      </c>
      <c r="E57" s="10" t="s">
        <v>18</v>
      </c>
      <c r="F57" s="10" t="s">
        <v>24</v>
      </c>
      <c r="G57" s="10"/>
      <c r="H57" s="11" t="s">
        <v>5</v>
      </c>
      <c r="I57" s="15" t="s">
        <v>6</v>
      </c>
      <c r="J57" s="12">
        <v>20</v>
      </c>
      <c r="K57" s="11" t="s">
        <v>72</v>
      </c>
      <c r="L57" s="13">
        <v>810000</v>
      </c>
      <c r="M57" s="13">
        <v>0</v>
      </c>
      <c r="N57" s="13">
        <v>200000</v>
      </c>
      <c r="O57" s="13">
        <v>610000</v>
      </c>
      <c r="P57" s="14">
        <v>200000</v>
      </c>
      <c r="Q57" s="64">
        <f t="shared" si="3"/>
        <v>0.24691358024691357</v>
      </c>
      <c r="R57" s="13">
        <v>200000</v>
      </c>
      <c r="S57" s="69">
        <f t="shared" si="1"/>
        <v>0.24691358024691357</v>
      </c>
      <c r="T57" s="13">
        <v>200000</v>
      </c>
      <c r="U57" s="64">
        <f t="shared" si="2"/>
        <v>0.24691358024691357</v>
      </c>
    </row>
    <row r="58" spans="1:21" s="9" customFormat="1" ht="12.75" customHeight="1" x14ac:dyDescent="0.2">
      <c r="A58" s="4" t="s">
        <v>3</v>
      </c>
      <c r="B58" s="4" t="s">
        <v>32</v>
      </c>
      <c r="C58" s="4" t="s">
        <v>32</v>
      </c>
      <c r="D58" s="4" t="s">
        <v>32</v>
      </c>
      <c r="E58" s="4"/>
      <c r="F58" s="4"/>
      <c r="G58" s="4"/>
      <c r="H58" s="5" t="s">
        <v>5</v>
      </c>
      <c r="I58" s="17" t="s">
        <v>6</v>
      </c>
      <c r="J58" s="6">
        <v>20</v>
      </c>
      <c r="K58" s="5" t="s">
        <v>73</v>
      </c>
      <c r="L58" s="7">
        <v>1427613970</v>
      </c>
      <c r="M58" s="7">
        <v>0</v>
      </c>
      <c r="N58" s="7">
        <v>1177463956.26</v>
      </c>
      <c r="O58" s="7">
        <v>250150013.74000001</v>
      </c>
      <c r="P58" s="8">
        <v>946810854.13999999</v>
      </c>
      <c r="Q58" s="63">
        <f t="shared" si="3"/>
        <v>0.66321209657257696</v>
      </c>
      <c r="R58" s="7">
        <v>651183894.15999997</v>
      </c>
      <c r="S58" s="68">
        <f t="shared" si="1"/>
        <v>0.45613443679036003</v>
      </c>
      <c r="T58" s="7">
        <v>651183894.15999997</v>
      </c>
      <c r="U58" s="63">
        <f t="shared" si="2"/>
        <v>0.45613443679036003</v>
      </c>
    </row>
    <row r="59" spans="1:21" s="9" customFormat="1" ht="12.75" customHeight="1" x14ac:dyDescent="0.2">
      <c r="A59" s="4" t="s">
        <v>3</v>
      </c>
      <c r="B59" s="4" t="s">
        <v>32</v>
      </c>
      <c r="C59" s="4" t="s">
        <v>32</v>
      </c>
      <c r="D59" s="4" t="s">
        <v>32</v>
      </c>
      <c r="E59" s="4" t="s">
        <v>20</v>
      </c>
      <c r="F59" s="4"/>
      <c r="G59" s="4"/>
      <c r="H59" s="5" t="s">
        <v>5</v>
      </c>
      <c r="I59" s="17" t="s">
        <v>6</v>
      </c>
      <c r="J59" s="6">
        <v>20</v>
      </c>
      <c r="K59" s="5" t="s">
        <v>74</v>
      </c>
      <c r="L59" s="7">
        <v>35932970</v>
      </c>
      <c r="M59" s="7">
        <v>0</v>
      </c>
      <c r="N59" s="7">
        <v>22618397</v>
      </c>
      <c r="O59" s="7">
        <v>13314573</v>
      </c>
      <c r="P59" s="8">
        <v>22618397</v>
      </c>
      <c r="Q59" s="63">
        <f t="shared" si="3"/>
        <v>0.62946082664472214</v>
      </c>
      <c r="R59" s="7">
        <v>22618397</v>
      </c>
      <c r="S59" s="68">
        <f t="shared" si="1"/>
        <v>0.62946082664472214</v>
      </c>
      <c r="T59" s="7">
        <v>22618397</v>
      </c>
      <c r="U59" s="63">
        <f t="shared" si="2"/>
        <v>0.62946082664472214</v>
      </c>
    </row>
    <row r="60" spans="1:21" ht="12.75" customHeight="1" x14ac:dyDescent="0.2">
      <c r="A60" s="10" t="s">
        <v>3</v>
      </c>
      <c r="B60" s="10" t="s">
        <v>32</v>
      </c>
      <c r="C60" s="10" t="s">
        <v>32</v>
      </c>
      <c r="D60" s="10" t="s">
        <v>32</v>
      </c>
      <c r="E60" s="10" t="s">
        <v>20</v>
      </c>
      <c r="F60" s="10" t="s">
        <v>18</v>
      </c>
      <c r="G60" s="10"/>
      <c r="H60" s="11" t="s">
        <v>5</v>
      </c>
      <c r="I60" s="15" t="s">
        <v>6</v>
      </c>
      <c r="J60" s="12">
        <v>20</v>
      </c>
      <c r="K60" s="11" t="s">
        <v>75</v>
      </c>
      <c r="L60" s="13">
        <v>35932970</v>
      </c>
      <c r="M60" s="13">
        <v>0</v>
      </c>
      <c r="N60" s="13">
        <v>22618397</v>
      </c>
      <c r="O60" s="13">
        <v>13314573</v>
      </c>
      <c r="P60" s="14">
        <v>22618397</v>
      </c>
      <c r="Q60" s="64">
        <f t="shared" si="3"/>
        <v>0.62946082664472214</v>
      </c>
      <c r="R60" s="13">
        <v>22618397</v>
      </c>
      <c r="S60" s="69">
        <f t="shared" si="1"/>
        <v>0.62946082664472214</v>
      </c>
      <c r="T60" s="13">
        <v>22618397</v>
      </c>
      <c r="U60" s="64">
        <f t="shared" si="2"/>
        <v>0.62946082664472214</v>
      </c>
    </row>
    <row r="61" spans="1:21" s="9" customFormat="1" ht="12.75" customHeight="1" x14ac:dyDescent="0.2">
      <c r="A61" s="4" t="s">
        <v>3</v>
      </c>
      <c r="B61" s="4" t="s">
        <v>32</v>
      </c>
      <c r="C61" s="4" t="s">
        <v>32</v>
      </c>
      <c r="D61" s="4" t="s">
        <v>32</v>
      </c>
      <c r="E61" s="4" t="s">
        <v>22</v>
      </c>
      <c r="F61" s="4"/>
      <c r="G61" s="4"/>
      <c r="H61" s="5" t="s">
        <v>5</v>
      </c>
      <c r="I61" s="17" t="s">
        <v>6</v>
      </c>
      <c r="J61" s="6">
        <v>20</v>
      </c>
      <c r="K61" s="5" t="s">
        <v>76</v>
      </c>
      <c r="L61" s="7">
        <v>216461000</v>
      </c>
      <c r="M61" s="7">
        <v>0</v>
      </c>
      <c r="N61" s="7">
        <v>212133787</v>
      </c>
      <c r="O61" s="7">
        <v>4327213</v>
      </c>
      <c r="P61" s="8">
        <v>175527822.75999999</v>
      </c>
      <c r="Q61" s="63">
        <f t="shared" si="3"/>
        <v>0.81089814220575529</v>
      </c>
      <c r="R61" s="7">
        <v>109055091.77</v>
      </c>
      <c r="S61" s="68">
        <f t="shared" si="1"/>
        <v>0.50380942419188679</v>
      </c>
      <c r="T61" s="7">
        <v>109055091.77</v>
      </c>
      <c r="U61" s="63">
        <f t="shared" si="2"/>
        <v>0.50380942419188679</v>
      </c>
    </row>
    <row r="62" spans="1:21" ht="12.75" customHeight="1" x14ac:dyDescent="0.2">
      <c r="A62" s="10" t="s">
        <v>3</v>
      </c>
      <c r="B62" s="10" t="s">
        <v>32</v>
      </c>
      <c r="C62" s="10" t="s">
        <v>32</v>
      </c>
      <c r="D62" s="10" t="s">
        <v>32</v>
      </c>
      <c r="E62" s="10" t="s">
        <v>22</v>
      </c>
      <c r="F62" s="10" t="s">
        <v>24</v>
      </c>
      <c r="G62" s="10"/>
      <c r="H62" s="11" t="s">
        <v>5</v>
      </c>
      <c r="I62" s="15" t="s">
        <v>6</v>
      </c>
      <c r="J62" s="12">
        <v>20</v>
      </c>
      <c r="K62" s="11" t="s">
        <v>77</v>
      </c>
      <c r="L62" s="13">
        <v>810000</v>
      </c>
      <c r="M62" s="13">
        <v>0</v>
      </c>
      <c r="N62" s="13">
        <v>403300</v>
      </c>
      <c r="O62" s="13">
        <v>406700</v>
      </c>
      <c r="P62" s="14">
        <v>403300</v>
      </c>
      <c r="Q62" s="64">
        <f t="shared" si="3"/>
        <v>0.49790123456790125</v>
      </c>
      <c r="R62" s="13">
        <v>403300</v>
      </c>
      <c r="S62" s="69">
        <f t="shared" si="1"/>
        <v>0.49790123456790125</v>
      </c>
      <c r="T62" s="13">
        <v>403300</v>
      </c>
      <c r="U62" s="64">
        <f t="shared" si="2"/>
        <v>0.49790123456790125</v>
      </c>
    </row>
    <row r="63" spans="1:21" ht="12.75" customHeight="1" x14ac:dyDescent="0.2">
      <c r="A63" s="10" t="s">
        <v>3</v>
      </c>
      <c r="B63" s="10" t="s">
        <v>32</v>
      </c>
      <c r="C63" s="10" t="s">
        <v>32</v>
      </c>
      <c r="D63" s="10" t="s">
        <v>32</v>
      </c>
      <c r="E63" s="10" t="s">
        <v>22</v>
      </c>
      <c r="F63" s="10" t="s">
        <v>26</v>
      </c>
      <c r="G63" s="10"/>
      <c r="H63" s="11" t="s">
        <v>5</v>
      </c>
      <c r="I63" s="15" t="s">
        <v>6</v>
      </c>
      <c r="J63" s="12">
        <v>20</v>
      </c>
      <c r="K63" s="11" t="s">
        <v>78</v>
      </c>
      <c r="L63" s="13">
        <v>160751000</v>
      </c>
      <c r="M63" s="13">
        <v>0</v>
      </c>
      <c r="N63" s="13">
        <v>156830487</v>
      </c>
      <c r="O63" s="13">
        <v>3920513</v>
      </c>
      <c r="P63" s="14">
        <v>143104766</v>
      </c>
      <c r="Q63" s="64">
        <f t="shared" si="3"/>
        <v>0.89022628786135083</v>
      </c>
      <c r="R63" s="13">
        <v>80285566.010000005</v>
      </c>
      <c r="S63" s="69">
        <f t="shared" si="1"/>
        <v>0.49944053853475256</v>
      </c>
      <c r="T63" s="13">
        <v>80285566.010000005</v>
      </c>
      <c r="U63" s="64">
        <f t="shared" si="2"/>
        <v>0.49944053853475256</v>
      </c>
    </row>
    <row r="64" spans="1:21" ht="12.75" customHeight="1" x14ac:dyDescent="0.2">
      <c r="A64" s="10" t="s">
        <v>3</v>
      </c>
      <c r="B64" s="10" t="s">
        <v>32</v>
      </c>
      <c r="C64" s="10" t="s">
        <v>32</v>
      </c>
      <c r="D64" s="10" t="s">
        <v>32</v>
      </c>
      <c r="E64" s="10" t="s">
        <v>22</v>
      </c>
      <c r="F64" s="10" t="s">
        <v>28</v>
      </c>
      <c r="G64" s="10"/>
      <c r="H64" s="11" t="s">
        <v>5</v>
      </c>
      <c r="I64" s="15" t="s">
        <v>6</v>
      </c>
      <c r="J64" s="12">
        <v>20</v>
      </c>
      <c r="K64" s="11" t="s">
        <v>79</v>
      </c>
      <c r="L64" s="13">
        <v>54900000</v>
      </c>
      <c r="M64" s="13">
        <v>0</v>
      </c>
      <c r="N64" s="13">
        <v>54900000</v>
      </c>
      <c r="O64" s="13">
        <v>0</v>
      </c>
      <c r="P64" s="14">
        <v>32019756.760000002</v>
      </c>
      <c r="Q64" s="64">
        <f t="shared" si="3"/>
        <v>0.58323782805100188</v>
      </c>
      <c r="R64" s="13">
        <v>28366225.760000002</v>
      </c>
      <c r="S64" s="69">
        <f t="shared" si="1"/>
        <v>0.51668899380692168</v>
      </c>
      <c r="T64" s="13">
        <v>28366225.760000002</v>
      </c>
      <c r="U64" s="64">
        <f t="shared" si="2"/>
        <v>0.51668899380692168</v>
      </c>
    </row>
    <row r="65" spans="1:21" s="9" customFormat="1" ht="12.75" customHeight="1" x14ac:dyDescent="0.2">
      <c r="A65" s="4" t="s">
        <v>3</v>
      </c>
      <c r="B65" s="4" t="s">
        <v>32</v>
      </c>
      <c r="C65" s="4" t="s">
        <v>32</v>
      </c>
      <c r="D65" s="4" t="s">
        <v>32</v>
      </c>
      <c r="E65" s="4" t="s">
        <v>24</v>
      </c>
      <c r="F65" s="4"/>
      <c r="G65" s="4"/>
      <c r="H65" s="5" t="s">
        <v>5</v>
      </c>
      <c r="I65" s="17" t="s">
        <v>6</v>
      </c>
      <c r="J65" s="6">
        <v>20</v>
      </c>
      <c r="K65" s="5" t="s">
        <v>80</v>
      </c>
      <c r="L65" s="7">
        <v>410419000</v>
      </c>
      <c r="M65" s="7">
        <v>0</v>
      </c>
      <c r="N65" s="7">
        <v>232433195</v>
      </c>
      <c r="O65" s="7">
        <v>177985805</v>
      </c>
      <c r="P65" s="8">
        <v>162865195</v>
      </c>
      <c r="Q65" s="63">
        <f t="shared" si="3"/>
        <v>0.39682664545257407</v>
      </c>
      <c r="R65" s="7">
        <v>144242911</v>
      </c>
      <c r="S65" s="68">
        <f t="shared" si="1"/>
        <v>0.35145281042057019</v>
      </c>
      <c r="T65" s="7">
        <v>144242911</v>
      </c>
      <c r="U65" s="63">
        <f t="shared" si="2"/>
        <v>0.35145281042057019</v>
      </c>
    </row>
    <row r="66" spans="1:21" ht="12.75" customHeight="1" x14ac:dyDescent="0.2">
      <c r="A66" s="10" t="s">
        <v>3</v>
      </c>
      <c r="B66" s="10" t="s">
        <v>32</v>
      </c>
      <c r="C66" s="10" t="s">
        <v>32</v>
      </c>
      <c r="D66" s="10" t="s">
        <v>32</v>
      </c>
      <c r="E66" s="10" t="s">
        <v>24</v>
      </c>
      <c r="F66" s="10" t="s">
        <v>11</v>
      </c>
      <c r="G66" s="10"/>
      <c r="H66" s="11" t="s">
        <v>5</v>
      </c>
      <c r="I66" s="15" t="s">
        <v>6</v>
      </c>
      <c r="J66" s="12">
        <v>20</v>
      </c>
      <c r="K66" s="11" t="s">
        <v>81</v>
      </c>
      <c r="L66" s="13">
        <v>201209000</v>
      </c>
      <c r="M66" s="13">
        <v>0</v>
      </c>
      <c r="N66" s="13">
        <v>23929195</v>
      </c>
      <c r="O66" s="13">
        <v>177279805</v>
      </c>
      <c r="P66" s="14">
        <v>23929195</v>
      </c>
      <c r="Q66" s="64">
        <f t="shared" si="3"/>
        <v>0.1189270609167582</v>
      </c>
      <c r="R66" s="13">
        <v>5306911</v>
      </c>
      <c r="S66" s="69">
        <f t="shared" si="1"/>
        <v>2.6375117415224966E-2</v>
      </c>
      <c r="T66" s="13">
        <v>5306911</v>
      </c>
      <c r="U66" s="64">
        <f t="shared" si="2"/>
        <v>2.6375117415224966E-2</v>
      </c>
    </row>
    <row r="67" spans="1:21" ht="12.75" customHeight="1" x14ac:dyDescent="0.2">
      <c r="A67" s="10" t="s">
        <v>3</v>
      </c>
      <c r="B67" s="10" t="s">
        <v>32</v>
      </c>
      <c r="C67" s="10" t="s">
        <v>32</v>
      </c>
      <c r="D67" s="10" t="s">
        <v>32</v>
      </c>
      <c r="E67" s="10" t="s">
        <v>24</v>
      </c>
      <c r="F67" s="10" t="s">
        <v>14</v>
      </c>
      <c r="G67" s="10"/>
      <c r="H67" s="11" t="s">
        <v>5</v>
      </c>
      <c r="I67" s="15" t="s">
        <v>6</v>
      </c>
      <c r="J67" s="12">
        <v>20</v>
      </c>
      <c r="K67" s="11" t="s">
        <v>82</v>
      </c>
      <c r="L67" s="13">
        <v>209210000</v>
      </c>
      <c r="M67" s="13">
        <v>0</v>
      </c>
      <c r="N67" s="13">
        <v>208504000</v>
      </c>
      <c r="O67" s="13">
        <v>706000</v>
      </c>
      <c r="P67" s="14">
        <v>138936000</v>
      </c>
      <c r="Q67" s="64">
        <f t="shared" si="3"/>
        <v>0.66409827446106784</v>
      </c>
      <c r="R67" s="13">
        <v>138936000</v>
      </c>
      <c r="S67" s="69">
        <f t="shared" si="1"/>
        <v>0.66409827446106784</v>
      </c>
      <c r="T67" s="13">
        <v>138936000</v>
      </c>
      <c r="U67" s="64">
        <f t="shared" si="2"/>
        <v>0.66409827446106784</v>
      </c>
    </row>
    <row r="68" spans="1:21" s="9" customFormat="1" ht="12.75" customHeight="1" x14ac:dyDescent="0.2">
      <c r="A68" s="4" t="s">
        <v>3</v>
      </c>
      <c r="B68" s="4" t="s">
        <v>32</v>
      </c>
      <c r="C68" s="4" t="s">
        <v>32</v>
      </c>
      <c r="D68" s="4" t="s">
        <v>32</v>
      </c>
      <c r="E68" s="4" t="s">
        <v>26</v>
      </c>
      <c r="F68" s="4"/>
      <c r="G68" s="4"/>
      <c r="H68" s="5" t="s">
        <v>5</v>
      </c>
      <c r="I68" s="17" t="s">
        <v>6</v>
      </c>
      <c r="J68" s="6">
        <v>20</v>
      </c>
      <c r="K68" s="5" t="s">
        <v>83</v>
      </c>
      <c r="L68" s="7">
        <v>740706000</v>
      </c>
      <c r="M68" s="7">
        <v>0</v>
      </c>
      <c r="N68" s="7">
        <v>686583421.25999999</v>
      </c>
      <c r="O68" s="7">
        <v>54122578.740000002</v>
      </c>
      <c r="P68" s="8">
        <v>563154303.38</v>
      </c>
      <c r="Q68" s="63">
        <f t="shared" si="3"/>
        <v>0.76029396735006871</v>
      </c>
      <c r="R68" s="7">
        <v>353666455.38999999</v>
      </c>
      <c r="S68" s="68">
        <f t="shared" si="1"/>
        <v>0.47747210821837544</v>
      </c>
      <c r="T68" s="7">
        <v>353666455.38999999</v>
      </c>
      <c r="U68" s="63">
        <f t="shared" si="2"/>
        <v>0.47747210821837544</v>
      </c>
    </row>
    <row r="69" spans="1:21" ht="12.75" customHeight="1" x14ac:dyDescent="0.2">
      <c r="A69" s="10" t="s">
        <v>3</v>
      </c>
      <c r="B69" s="10" t="s">
        <v>32</v>
      </c>
      <c r="C69" s="10" t="s">
        <v>32</v>
      </c>
      <c r="D69" s="10" t="s">
        <v>32</v>
      </c>
      <c r="E69" s="10" t="s">
        <v>26</v>
      </c>
      <c r="F69" s="10" t="s">
        <v>14</v>
      </c>
      <c r="G69" s="10"/>
      <c r="H69" s="11" t="s">
        <v>5</v>
      </c>
      <c r="I69" s="15" t="s">
        <v>6</v>
      </c>
      <c r="J69" s="12">
        <v>20</v>
      </c>
      <c r="K69" s="11" t="s">
        <v>84</v>
      </c>
      <c r="L69" s="13">
        <v>810000</v>
      </c>
      <c r="M69" s="13">
        <v>0</v>
      </c>
      <c r="N69" s="13">
        <v>208450</v>
      </c>
      <c r="O69" s="13">
        <v>601550</v>
      </c>
      <c r="P69" s="14">
        <v>208450</v>
      </c>
      <c r="Q69" s="64">
        <f t="shared" si="3"/>
        <v>0.25734567901234567</v>
      </c>
      <c r="R69" s="13">
        <v>208450</v>
      </c>
      <c r="S69" s="69">
        <f t="shared" si="1"/>
        <v>0.25734567901234567</v>
      </c>
      <c r="T69" s="13">
        <v>208450</v>
      </c>
      <c r="U69" s="64">
        <f t="shared" si="2"/>
        <v>0.25734567901234567</v>
      </c>
    </row>
    <row r="70" spans="1:21" ht="12.75" customHeight="1" x14ac:dyDescent="0.2">
      <c r="A70" s="10" t="s">
        <v>3</v>
      </c>
      <c r="B70" s="10" t="s">
        <v>32</v>
      </c>
      <c r="C70" s="10" t="s">
        <v>32</v>
      </c>
      <c r="D70" s="10" t="s">
        <v>32</v>
      </c>
      <c r="E70" s="10" t="s">
        <v>26</v>
      </c>
      <c r="F70" s="10" t="s">
        <v>16</v>
      </c>
      <c r="G70" s="10"/>
      <c r="H70" s="11" t="s">
        <v>5</v>
      </c>
      <c r="I70" s="15" t="s">
        <v>6</v>
      </c>
      <c r="J70" s="12">
        <v>20</v>
      </c>
      <c r="K70" s="11" t="s">
        <v>85</v>
      </c>
      <c r="L70" s="13">
        <v>122492000</v>
      </c>
      <c r="M70" s="13">
        <v>0</v>
      </c>
      <c r="N70" s="13">
        <v>117281424</v>
      </c>
      <c r="O70" s="13">
        <v>5210576</v>
      </c>
      <c r="P70" s="14">
        <v>117281424</v>
      </c>
      <c r="Q70" s="64">
        <f t="shared" si="3"/>
        <v>0.95746190771642226</v>
      </c>
      <c r="R70" s="13">
        <v>54881422.939999998</v>
      </c>
      <c r="S70" s="69">
        <f t="shared" si="1"/>
        <v>0.44804087564902195</v>
      </c>
      <c r="T70" s="13">
        <v>54881422.939999998</v>
      </c>
      <c r="U70" s="64">
        <f t="shared" si="2"/>
        <v>0.44804087564902195</v>
      </c>
    </row>
    <row r="71" spans="1:21" ht="12.75" customHeight="1" x14ac:dyDescent="0.2">
      <c r="A71" s="10" t="s">
        <v>3</v>
      </c>
      <c r="B71" s="10" t="s">
        <v>32</v>
      </c>
      <c r="C71" s="10" t="s">
        <v>32</v>
      </c>
      <c r="D71" s="10" t="s">
        <v>32</v>
      </c>
      <c r="E71" s="10" t="s">
        <v>26</v>
      </c>
      <c r="F71" s="10" t="s">
        <v>18</v>
      </c>
      <c r="G71" s="10"/>
      <c r="H71" s="11" t="s">
        <v>5</v>
      </c>
      <c r="I71" s="15" t="s">
        <v>6</v>
      </c>
      <c r="J71" s="12">
        <v>20</v>
      </c>
      <c r="K71" s="11" t="s">
        <v>86</v>
      </c>
      <c r="L71" s="13">
        <v>148355000</v>
      </c>
      <c r="M71" s="13">
        <v>0</v>
      </c>
      <c r="N71" s="13">
        <v>140943123.41</v>
      </c>
      <c r="O71" s="13">
        <v>7411876.5899999999</v>
      </c>
      <c r="P71" s="14">
        <v>113813260.53</v>
      </c>
      <c r="Q71" s="64">
        <f t="shared" si="3"/>
        <v>0.76716834976913484</v>
      </c>
      <c r="R71" s="13">
        <v>60591532.119999997</v>
      </c>
      <c r="S71" s="69">
        <f t="shared" ref="S71:S116" si="4">+R71/L71</f>
        <v>0.40842258178018942</v>
      </c>
      <c r="T71" s="13">
        <v>60591532.119999997</v>
      </c>
      <c r="U71" s="64">
        <f t="shared" ref="U71:U116" si="5">+T71/L71</f>
        <v>0.40842258178018942</v>
      </c>
    </row>
    <row r="72" spans="1:21" ht="12.75" customHeight="1" x14ac:dyDescent="0.2">
      <c r="A72" s="10" t="s">
        <v>3</v>
      </c>
      <c r="B72" s="10" t="s">
        <v>32</v>
      </c>
      <c r="C72" s="10" t="s">
        <v>32</v>
      </c>
      <c r="D72" s="10" t="s">
        <v>32</v>
      </c>
      <c r="E72" s="10" t="s">
        <v>26</v>
      </c>
      <c r="F72" s="10" t="s">
        <v>20</v>
      </c>
      <c r="G72" s="10"/>
      <c r="H72" s="11" t="s">
        <v>5</v>
      </c>
      <c r="I72" s="15" t="s">
        <v>6</v>
      </c>
      <c r="J72" s="12">
        <v>20</v>
      </c>
      <c r="K72" s="11" t="s">
        <v>87</v>
      </c>
      <c r="L72" s="13">
        <v>393831000</v>
      </c>
      <c r="M72" s="13">
        <v>0</v>
      </c>
      <c r="N72" s="13">
        <v>363204443.85000002</v>
      </c>
      <c r="O72" s="13">
        <v>30626556.149999999</v>
      </c>
      <c r="P72" s="14">
        <v>272405188.85000002</v>
      </c>
      <c r="Q72" s="64">
        <f t="shared" si="3"/>
        <v>0.69168041329910557</v>
      </c>
      <c r="R72" s="13">
        <v>191092675.03</v>
      </c>
      <c r="S72" s="69">
        <f t="shared" si="4"/>
        <v>0.48521491459534671</v>
      </c>
      <c r="T72" s="13">
        <v>191092675.03</v>
      </c>
      <c r="U72" s="64">
        <f t="shared" si="5"/>
        <v>0.48521491459534671</v>
      </c>
    </row>
    <row r="73" spans="1:21" ht="12.75" customHeight="1" x14ac:dyDescent="0.2">
      <c r="A73" s="10" t="s">
        <v>3</v>
      </c>
      <c r="B73" s="10" t="s">
        <v>32</v>
      </c>
      <c r="C73" s="10" t="s">
        <v>32</v>
      </c>
      <c r="D73" s="10" t="s">
        <v>32</v>
      </c>
      <c r="E73" s="10" t="s">
        <v>26</v>
      </c>
      <c r="F73" s="10" t="s">
        <v>24</v>
      </c>
      <c r="G73" s="10"/>
      <c r="H73" s="11" t="s">
        <v>5</v>
      </c>
      <c r="I73" s="15" t="s">
        <v>6</v>
      </c>
      <c r="J73" s="12">
        <v>20</v>
      </c>
      <c r="K73" s="11" t="s">
        <v>88</v>
      </c>
      <c r="L73" s="13">
        <v>45332000</v>
      </c>
      <c r="M73" s="13">
        <v>0</v>
      </c>
      <c r="N73" s="13">
        <v>38586380</v>
      </c>
      <c r="O73" s="13">
        <v>6745620</v>
      </c>
      <c r="P73" s="14">
        <v>38586380</v>
      </c>
      <c r="Q73" s="64">
        <f t="shared" si="3"/>
        <v>0.85119518221124146</v>
      </c>
      <c r="R73" s="13">
        <v>32973375.300000001</v>
      </c>
      <c r="S73" s="69">
        <f t="shared" si="4"/>
        <v>0.72737526030177357</v>
      </c>
      <c r="T73" s="13">
        <v>32973375.300000001</v>
      </c>
      <c r="U73" s="64">
        <f t="shared" si="5"/>
        <v>0.72737526030177357</v>
      </c>
    </row>
    <row r="74" spans="1:21" ht="12.75" customHeight="1" x14ac:dyDescent="0.2">
      <c r="A74" s="10" t="s">
        <v>3</v>
      </c>
      <c r="B74" s="10" t="s">
        <v>32</v>
      </c>
      <c r="C74" s="10" t="s">
        <v>32</v>
      </c>
      <c r="D74" s="10" t="s">
        <v>32</v>
      </c>
      <c r="E74" s="10" t="s">
        <v>26</v>
      </c>
      <c r="F74" s="10" t="s">
        <v>28</v>
      </c>
      <c r="G74" s="10"/>
      <c r="H74" s="11" t="s">
        <v>5</v>
      </c>
      <c r="I74" s="15" t="s">
        <v>6</v>
      </c>
      <c r="J74" s="12">
        <v>20</v>
      </c>
      <c r="K74" s="11" t="s">
        <v>89</v>
      </c>
      <c r="L74" s="13">
        <v>29886000</v>
      </c>
      <c r="M74" s="13">
        <v>0</v>
      </c>
      <c r="N74" s="13">
        <v>26359600</v>
      </c>
      <c r="O74" s="13">
        <v>3526400</v>
      </c>
      <c r="P74" s="14">
        <v>20859600</v>
      </c>
      <c r="Q74" s="64">
        <f t="shared" si="3"/>
        <v>0.69797229471993572</v>
      </c>
      <c r="R74" s="13">
        <v>13919000</v>
      </c>
      <c r="S74" s="69">
        <f t="shared" si="4"/>
        <v>0.46573646523455797</v>
      </c>
      <c r="T74" s="13">
        <v>13919000</v>
      </c>
      <c r="U74" s="64">
        <f t="shared" si="5"/>
        <v>0.46573646523455797</v>
      </c>
    </row>
    <row r="75" spans="1:21" s="9" customFormat="1" ht="12.75" customHeight="1" x14ac:dyDescent="0.2">
      <c r="A75" s="4" t="s">
        <v>3</v>
      </c>
      <c r="B75" s="4" t="s">
        <v>32</v>
      </c>
      <c r="C75" s="4" t="s">
        <v>32</v>
      </c>
      <c r="D75" s="4" t="s">
        <v>32</v>
      </c>
      <c r="E75" s="4" t="s">
        <v>28</v>
      </c>
      <c r="F75" s="4"/>
      <c r="G75" s="4"/>
      <c r="H75" s="5" t="s">
        <v>5</v>
      </c>
      <c r="I75" s="17" t="s">
        <v>6</v>
      </c>
      <c r="J75" s="6">
        <v>20</v>
      </c>
      <c r="K75" s="5" t="s">
        <v>90</v>
      </c>
      <c r="L75" s="7">
        <v>24095000</v>
      </c>
      <c r="M75" s="7">
        <v>0</v>
      </c>
      <c r="N75" s="7">
        <v>23695156</v>
      </c>
      <c r="O75" s="7">
        <v>399844</v>
      </c>
      <c r="P75" s="8">
        <v>22645136</v>
      </c>
      <c r="Q75" s="63">
        <f t="shared" si="3"/>
        <v>0.93982718406308363</v>
      </c>
      <c r="R75" s="7">
        <v>21601039</v>
      </c>
      <c r="S75" s="68">
        <f t="shared" si="4"/>
        <v>0.89649466694334923</v>
      </c>
      <c r="T75" s="7">
        <v>21601039</v>
      </c>
      <c r="U75" s="63">
        <f t="shared" si="5"/>
        <v>0.89649466694334923</v>
      </c>
    </row>
    <row r="76" spans="1:21" ht="12.75" customHeight="1" x14ac:dyDescent="0.2">
      <c r="A76" s="10" t="s">
        <v>3</v>
      </c>
      <c r="B76" s="10" t="s">
        <v>32</v>
      </c>
      <c r="C76" s="10" t="s">
        <v>32</v>
      </c>
      <c r="D76" s="10" t="s">
        <v>32</v>
      </c>
      <c r="E76" s="10" t="s">
        <v>28</v>
      </c>
      <c r="F76" s="10" t="s">
        <v>14</v>
      </c>
      <c r="G76" s="10"/>
      <c r="H76" s="11" t="s">
        <v>5</v>
      </c>
      <c r="I76" s="15" t="s">
        <v>6</v>
      </c>
      <c r="J76" s="12">
        <v>20</v>
      </c>
      <c r="K76" s="11" t="s">
        <v>91</v>
      </c>
      <c r="L76" s="13">
        <v>20020000</v>
      </c>
      <c r="M76" s="13">
        <v>0</v>
      </c>
      <c r="N76" s="13">
        <v>20000156</v>
      </c>
      <c r="O76" s="13">
        <v>19844</v>
      </c>
      <c r="P76" s="14">
        <v>20000156</v>
      </c>
      <c r="Q76" s="64">
        <f t="shared" si="3"/>
        <v>0.99900879120879116</v>
      </c>
      <c r="R76" s="13">
        <v>20000156</v>
      </c>
      <c r="S76" s="69">
        <f t="shared" si="4"/>
        <v>0.99900879120879116</v>
      </c>
      <c r="T76" s="13">
        <v>20000156</v>
      </c>
      <c r="U76" s="64">
        <f t="shared" si="5"/>
        <v>0.99900879120879116</v>
      </c>
    </row>
    <row r="77" spans="1:21" ht="12.75" customHeight="1" x14ac:dyDescent="0.2">
      <c r="A77" s="10" t="s">
        <v>3</v>
      </c>
      <c r="B77" s="10" t="s">
        <v>32</v>
      </c>
      <c r="C77" s="10" t="s">
        <v>32</v>
      </c>
      <c r="D77" s="10" t="s">
        <v>32</v>
      </c>
      <c r="E77" s="10" t="s">
        <v>28</v>
      </c>
      <c r="F77" s="10" t="s">
        <v>18</v>
      </c>
      <c r="G77" s="10"/>
      <c r="H77" s="11" t="s">
        <v>5</v>
      </c>
      <c r="I77" s="15" t="s">
        <v>6</v>
      </c>
      <c r="J77" s="12">
        <v>20</v>
      </c>
      <c r="K77" s="11" t="s">
        <v>92</v>
      </c>
      <c r="L77" s="13">
        <v>4075000</v>
      </c>
      <c r="M77" s="13">
        <v>0</v>
      </c>
      <c r="N77" s="13">
        <v>3695000</v>
      </c>
      <c r="O77" s="13">
        <v>380000</v>
      </c>
      <c r="P77" s="14">
        <v>2644980</v>
      </c>
      <c r="Q77" s="64">
        <f t="shared" si="3"/>
        <v>0.64907484662576687</v>
      </c>
      <c r="R77" s="13">
        <v>1600883</v>
      </c>
      <c r="S77" s="69">
        <f t="shared" si="4"/>
        <v>0.39285472392638038</v>
      </c>
      <c r="T77" s="13">
        <v>1600883</v>
      </c>
      <c r="U77" s="64">
        <f t="shared" si="5"/>
        <v>0.39285472392638038</v>
      </c>
    </row>
    <row r="78" spans="1:21" s="9" customFormat="1" ht="12.75" customHeight="1" x14ac:dyDescent="0.2">
      <c r="A78" s="4" t="s">
        <v>3</v>
      </c>
      <c r="B78" s="4" t="s">
        <v>41</v>
      </c>
      <c r="C78" s="4"/>
      <c r="D78" s="4"/>
      <c r="E78" s="4"/>
      <c r="F78" s="4"/>
      <c r="G78" s="4"/>
      <c r="H78" s="5" t="s">
        <v>5</v>
      </c>
      <c r="I78" s="17" t="s">
        <v>6</v>
      </c>
      <c r="J78" s="6">
        <v>20</v>
      </c>
      <c r="K78" s="5" t="s">
        <v>93</v>
      </c>
      <c r="L78" s="7">
        <v>55650000</v>
      </c>
      <c r="M78" s="7">
        <v>0</v>
      </c>
      <c r="N78" s="7">
        <v>55650000</v>
      </c>
      <c r="O78" s="7">
        <v>0</v>
      </c>
      <c r="P78" s="8">
        <v>19745998</v>
      </c>
      <c r="Q78" s="63">
        <f t="shared" si="3"/>
        <v>0.35482476190476192</v>
      </c>
      <c r="R78" s="7">
        <v>15546516</v>
      </c>
      <c r="S78" s="68">
        <f t="shared" si="4"/>
        <v>0.27936237196765501</v>
      </c>
      <c r="T78" s="7">
        <v>15546516</v>
      </c>
      <c r="U78" s="63">
        <f t="shared" si="5"/>
        <v>0.27936237196765501</v>
      </c>
    </row>
    <row r="79" spans="1:21" s="9" customFormat="1" ht="12.75" customHeight="1" x14ac:dyDescent="0.2">
      <c r="A79" s="4" t="s">
        <v>3</v>
      </c>
      <c r="B79" s="4" t="s">
        <v>41</v>
      </c>
      <c r="C79" s="4" t="s">
        <v>41</v>
      </c>
      <c r="D79" s="4"/>
      <c r="E79" s="4"/>
      <c r="F79" s="4"/>
      <c r="G79" s="4"/>
      <c r="H79" s="5" t="s">
        <v>5</v>
      </c>
      <c r="I79" s="17" t="s">
        <v>6</v>
      </c>
      <c r="J79" s="6">
        <v>20</v>
      </c>
      <c r="K79" s="5" t="s">
        <v>94</v>
      </c>
      <c r="L79" s="7">
        <v>0</v>
      </c>
      <c r="M79" s="7">
        <v>0</v>
      </c>
      <c r="N79" s="7">
        <v>0</v>
      </c>
      <c r="O79" s="7">
        <v>0</v>
      </c>
      <c r="P79" s="8">
        <v>0</v>
      </c>
      <c r="Q79" s="63">
        <v>0</v>
      </c>
      <c r="R79" s="7">
        <v>0</v>
      </c>
      <c r="S79" s="68">
        <v>0</v>
      </c>
      <c r="T79" s="7">
        <v>0</v>
      </c>
      <c r="U79" s="63">
        <v>0</v>
      </c>
    </row>
    <row r="80" spans="1:21" s="9" customFormat="1" ht="12.75" customHeight="1" x14ac:dyDescent="0.2">
      <c r="A80" s="4" t="s">
        <v>3</v>
      </c>
      <c r="B80" s="4" t="s">
        <v>41</v>
      </c>
      <c r="C80" s="4" t="s">
        <v>41</v>
      </c>
      <c r="D80" s="4" t="s">
        <v>7</v>
      </c>
      <c r="E80" s="4"/>
      <c r="F80" s="4"/>
      <c r="G80" s="4"/>
      <c r="H80" s="5" t="s">
        <v>5</v>
      </c>
      <c r="I80" s="17" t="s">
        <v>6</v>
      </c>
      <c r="J80" s="6">
        <v>20</v>
      </c>
      <c r="K80" s="5" t="s">
        <v>95</v>
      </c>
      <c r="L80" s="7">
        <v>0</v>
      </c>
      <c r="M80" s="7">
        <v>0</v>
      </c>
      <c r="N80" s="7">
        <v>0</v>
      </c>
      <c r="O80" s="7">
        <v>0</v>
      </c>
      <c r="P80" s="8">
        <v>0</v>
      </c>
      <c r="Q80" s="63">
        <v>0</v>
      </c>
      <c r="R80" s="7">
        <v>0</v>
      </c>
      <c r="S80" s="68">
        <v>0</v>
      </c>
      <c r="T80" s="7">
        <v>0</v>
      </c>
      <c r="U80" s="63">
        <v>0</v>
      </c>
    </row>
    <row r="81" spans="1:21" ht="12.75" customHeight="1" x14ac:dyDescent="0.2">
      <c r="A81" s="10" t="s">
        <v>3</v>
      </c>
      <c r="B81" s="10" t="s">
        <v>41</v>
      </c>
      <c r="C81" s="10" t="s">
        <v>41</v>
      </c>
      <c r="D81" s="10" t="s">
        <v>7</v>
      </c>
      <c r="E81" s="10" t="s">
        <v>96</v>
      </c>
      <c r="F81" s="10"/>
      <c r="G81" s="10"/>
      <c r="H81" s="11" t="s">
        <v>5</v>
      </c>
      <c r="I81" s="15" t="s">
        <v>6</v>
      </c>
      <c r="J81" s="12">
        <v>20</v>
      </c>
      <c r="K81" s="11" t="s">
        <v>97</v>
      </c>
      <c r="L81" s="13">
        <v>0</v>
      </c>
      <c r="M81" s="13">
        <v>0</v>
      </c>
      <c r="N81" s="13">
        <v>0</v>
      </c>
      <c r="O81" s="13">
        <v>0</v>
      </c>
      <c r="P81" s="14">
        <v>0</v>
      </c>
      <c r="Q81" s="64">
        <v>0</v>
      </c>
      <c r="R81" s="13">
        <v>0</v>
      </c>
      <c r="S81" s="69">
        <v>0</v>
      </c>
      <c r="T81" s="13">
        <v>0</v>
      </c>
      <c r="U81" s="64">
        <v>0</v>
      </c>
    </row>
    <row r="82" spans="1:21" s="9" customFormat="1" ht="12.75" customHeight="1" x14ac:dyDescent="0.2">
      <c r="A82" s="4" t="s">
        <v>3</v>
      </c>
      <c r="B82" s="4" t="s">
        <v>41</v>
      </c>
      <c r="C82" s="4" t="s">
        <v>50</v>
      </c>
      <c r="D82" s="4"/>
      <c r="E82" s="4"/>
      <c r="F82" s="4"/>
      <c r="G82" s="4"/>
      <c r="H82" s="5" t="s">
        <v>5</v>
      </c>
      <c r="I82" s="17" t="s">
        <v>6</v>
      </c>
      <c r="J82" s="6">
        <v>20</v>
      </c>
      <c r="K82" s="5" t="s">
        <v>98</v>
      </c>
      <c r="L82" s="7">
        <v>55650000</v>
      </c>
      <c r="M82" s="7">
        <v>0</v>
      </c>
      <c r="N82" s="7">
        <v>55650000</v>
      </c>
      <c r="O82" s="7">
        <v>0</v>
      </c>
      <c r="P82" s="8">
        <v>19745998</v>
      </c>
      <c r="Q82" s="60">
        <f t="shared" si="3"/>
        <v>0.35482476190476192</v>
      </c>
      <c r="R82" s="7">
        <v>15546516</v>
      </c>
      <c r="S82" s="66">
        <f t="shared" si="4"/>
        <v>0.27936237196765501</v>
      </c>
      <c r="T82" s="7">
        <v>15546516</v>
      </c>
      <c r="U82" s="60">
        <f t="shared" si="5"/>
        <v>0.27936237196765501</v>
      </c>
    </row>
    <row r="83" spans="1:21" s="9" customFormat="1" ht="12.75" customHeight="1" x14ac:dyDescent="0.2">
      <c r="A83" s="4" t="s">
        <v>3</v>
      </c>
      <c r="B83" s="4" t="s">
        <v>41</v>
      </c>
      <c r="C83" s="4" t="s">
        <v>50</v>
      </c>
      <c r="D83" s="4" t="s">
        <v>32</v>
      </c>
      <c r="E83" s="4"/>
      <c r="F83" s="4"/>
      <c r="G83" s="4"/>
      <c r="H83" s="5" t="s">
        <v>5</v>
      </c>
      <c r="I83" s="17" t="s">
        <v>6</v>
      </c>
      <c r="J83" s="6">
        <v>20</v>
      </c>
      <c r="K83" s="5" t="s">
        <v>99</v>
      </c>
      <c r="L83" s="7">
        <v>55650000</v>
      </c>
      <c r="M83" s="7">
        <v>0</v>
      </c>
      <c r="N83" s="7">
        <v>55650000</v>
      </c>
      <c r="O83" s="7">
        <v>0</v>
      </c>
      <c r="P83" s="8">
        <v>19745998</v>
      </c>
      <c r="Q83" s="60">
        <f t="shared" si="3"/>
        <v>0.35482476190476192</v>
      </c>
      <c r="R83" s="7">
        <v>15546516</v>
      </c>
      <c r="S83" s="66">
        <f t="shared" si="4"/>
        <v>0.27936237196765501</v>
      </c>
      <c r="T83" s="7">
        <v>15546516</v>
      </c>
      <c r="U83" s="60">
        <f t="shared" si="5"/>
        <v>0.27936237196765501</v>
      </c>
    </row>
    <row r="84" spans="1:21" s="9" customFormat="1" ht="12.75" customHeight="1" x14ac:dyDescent="0.2">
      <c r="A84" s="4" t="s">
        <v>3</v>
      </c>
      <c r="B84" s="4" t="s">
        <v>41</v>
      </c>
      <c r="C84" s="4" t="s">
        <v>50</v>
      </c>
      <c r="D84" s="4" t="s">
        <v>32</v>
      </c>
      <c r="E84" s="4" t="s">
        <v>100</v>
      </c>
      <c r="F84" s="4"/>
      <c r="G84" s="4"/>
      <c r="H84" s="5" t="s">
        <v>5</v>
      </c>
      <c r="I84" s="17" t="s">
        <v>6</v>
      </c>
      <c r="J84" s="6">
        <v>20</v>
      </c>
      <c r="K84" s="5" t="s">
        <v>101</v>
      </c>
      <c r="L84" s="7">
        <v>55650000</v>
      </c>
      <c r="M84" s="7">
        <v>0</v>
      </c>
      <c r="N84" s="7">
        <v>55650000</v>
      </c>
      <c r="O84" s="7">
        <v>0</v>
      </c>
      <c r="P84" s="8">
        <v>19745998</v>
      </c>
      <c r="Q84" s="60">
        <f t="shared" si="3"/>
        <v>0.35482476190476192</v>
      </c>
      <c r="R84" s="7">
        <v>15546516</v>
      </c>
      <c r="S84" s="66">
        <f t="shared" si="4"/>
        <v>0.27936237196765501</v>
      </c>
      <c r="T84" s="7">
        <v>15546516</v>
      </c>
      <c r="U84" s="60">
        <f t="shared" si="5"/>
        <v>0.27936237196765501</v>
      </c>
    </row>
    <row r="85" spans="1:21" ht="12.75" customHeight="1" x14ac:dyDescent="0.2">
      <c r="A85" s="10" t="s">
        <v>3</v>
      </c>
      <c r="B85" s="10" t="s">
        <v>41</v>
      </c>
      <c r="C85" s="10" t="s">
        <v>50</v>
      </c>
      <c r="D85" s="10" t="s">
        <v>32</v>
      </c>
      <c r="E85" s="10" t="s">
        <v>100</v>
      </c>
      <c r="F85" s="10" t="s">
        <v>11</v>
      </c>
      <c r="G85" s="10"/>
      <c r="H85" s="11" t="s">
        <v>5</v>
      </c>
      <c r="I85" s="15" t="s">
        <v>6</v>
      </c>
      <c r="J85" s="12">
        <v>20</v>
      </c>
      <c r="K85" s="11" t="s">
        <v>102</v>
      </c>
      <c r="L85" s="13">
        <v>40000000</v>
      </c>
      <c r="M85" s="13">
        <v>0</v>
      </c>
      <c r="N85" s="13">
        <v>40000000</v>
      </c>
      <c r="O85" s="13">
        <v>0</v>
      </c>
      <c r="P85" s="14">
        <v>19745998</v>
      </c>
      <c r="Q85" s="61">
        <f t="shared" si="3"/>
        <v>0.49364995</v>
      </c>
      <c r="R85" s="13">
        <v>15546516</v>
      </c>
      <c r="S85" s="67">
        <f t="shared" si="4"/>
        <v>0.38866289999999998</v>
      </c>
      <c r="T85" s="13">
        <v>15546516</v>
      </c>
      <c r="U85" s="61">
        <f t="shared" si="5"/>
        <v>0.38866289999999998</v>
      </c>
    </row>
    <row r="86" spans="1:21" ht="12.75" customHeight="1" x14ac:dyDescent="0.2">
      <c r="A86" s="10" t="s">
        <v>3</v>
      </c>
      <c r="B86" s="10" t="s">
        <v>41</v>
      </c>
      <c r="C86" s="10" t="s">
        <v>50</v>
      </c>
      <c r="D86" s="10" t="s">
        <v>32</v>
      </c>
      <c r="E86" s="10" t="s">
        <v>100</v>
      </c>
      <c r="F86" s="10" t="s">
        <v>14</v>
      </c>
      <c r="G86" s="10"/>
      <c r="H86" s="11" t="s">
        <v>5</v>
      </c>
      <c r="I86" s="15" t="s">
        <v>6</v>
      </c>
      <c r="J86" s="12">
        <v>20</v>
      </c>
      <c r="K86" s="11" t="s">
        <v>103</v>
      </c>
      <c r="L86" s="13">
        <v>15650000</v>
      </c>
      <c r="M86" s="13">
        <v>0</v>
      </c>
      <c r="N86" s="13">
        <v>15650000</v>
      </c>
      <c r="O86" s="13">
        <v>0</v>
      </c>
      <c r="P86" s="14">
        <v>0</v>
      </c>
      <c r="Q86" s="61">
        <f t="shared" si="3"/>
        <v>0</v>
      </c>
      <c r="R86" s="13">
        <v>0</v>
      </c>
      <c r="S86" s="67">
        <f t="shared" si="4"/>
        <v>0</v>
      </c>
      <c r="T86" s="13">
        <v>0</v>
      </c>
      <c r="U86" s="61">
        <f t="shared" si="5"/>
        <v>0</v>
      </c>
    </row>
    <row r="87" spans="1:21" s="9" customFormat="1" ht="12.75" customHeight="1" x14ac:dyDescent="0.2">
      <c r="A87" s="4" t="s">
        <v>3</v>
      </c>
      <c r="B87" s="4" t="s">
        <v>104</v>
      </c>
      <c r="C87" s="4"/>
      <c r="D87" s="4"/>
      <c r="E87" s="4"/>
      <c r="F87" s="4"/>
      <c r="G87" s="4"/>
      <c r="H87" s="5" t="s">
        <v>5</v>
      </c>
      <c r="I87" s="17" t="s">
        <v>6</v>
      </c>
      <c r="J87" s="6">
        <v>20</v>
      </c>
      <c r="K87" s="5" t="s">
        <v>105</v>
      </c>
      <c r="L87" s="7">
        <v>209874300</v>
      </c>
      <c r="M87" s="7">
        <v>0</v>
      </c>
      <c r="N87" s="7">
        <v>57310000</v>
      </c>
      <c r="O87" s="7">
        <v>152564300</v>
      </c>
      <c r="P87" s="8">
        <v>56452000</v>
      </c>
      <c r="Q87" s="60">
        <f t="shared" si="3"/>
        <v>0.26898005139266695</v>
      </c>
      <c r="R87" s="7">
        <v>56452000</v>
      </c>
      <c r="S87" s="66">
        <f t="shared" si="4"/>
        <v>0.26898005139266695</v>
      </c>
      <c r="T87" s="7">
        <v>56452000</v>
      </c>
      <c r="U87" s="60">
        <f t="shared" si="5"/>
        <v>0.26898005139266695</v>
      </c>
    </row>
    <row r="88" spans="1:21" s="9" customFormat="1" ht="12.75" customHeight="1" x14ac:dyDescent="0.2">
      <c r="A88" s="4" t="s">
        <v>3</v>
      </c>
      <c r="B88" s="4" t="s">
        <v>104</v>
      </c>
      <c r="C88" s="4" t="s">
        <v>7</v>
      </c>
      <c r="D88" s="4"/>
      <c r="E88" s="4"/>
      <c r="F88" s="4"/>
      <c r="G88" s="4"/>
      <c r="H88" s="5" t="s">
        <v>5</v>
      </c>
      <c r="I88" s="17" t="s">
        <v>6</v>
      </c>
      <c r="J88" s="6">
        <v>20</v>
      </c>
      <c r="K88" s="5" t="s">
        <v>106</v>
      </c>
      <c r="L88" s="7">
        <v>81941000</v>
      </c>
      <c r="M88" s="7">
        <v>0</v>
      </c>
      <c r="N88" s="7">
        <v>57310000</v>
      </c>
      <c r="O88" s="7">
        <v>24631000</v>
      </c>
      <c r="P88" s="8">
        <v>56452000</v>
      </c>
      <c r="Q88" s="60">
        <f t="shared" si="3"/>
        <v>0.68893472132387934</v>
      </c>
      <c r="R88" s="7">
        <v>56452000</v>
      </c>
      <c r="S88" s="66">
        <f t="shared" si="4"/>
        <v>0.68893472132387934</v>
      </c>
      <c r="T88" s="7">
        <v>56452000</v>
      </c>
      <c r="U88" s="60">
        <f t="shared" si="5"/>
        <v>0.68893472132387934</v>
      </c>
    </row>
    <row r="89" spans="1:21" s="9" customFormat="1" ht="12.75" customHeight="1" x14ac:dyDescent="0.2">
      <c r="A89" s="4" t="s">
        <v>3</v>
      </c>
      <c r="B89" s="4" t="s">
        <v>104</v>
      </c>
      <c r="C89" s="4" t="s">
        <v>7</v>
      </c>
      <c r="D89" s="4" t="s">
        <v>32</v>
      </c>
      <c r="E89" s="4"/>
      <c r="F89" s="4"/>
      <c r="G89" s="4"/>
      <c r="H89" s="5" t="s">
        <v>5</v>
      </c>
      <c r="I89" s="17" t="s">
        <v>6</v>
      </c>
      <c r="J89" s="6">
        <v>20</v>
      </c>
      <c r="K89" s="5" t="s">
        <v>107</v>
      </c>
      <c r="L89" s="7">
        <v>81941000</v>
      </c>
      <c r="M89" s="7">
        <v>0</v>
      </c>
      <c r="N89" s="7">
        <v>57310000</v>
      </c>
      <c r="O89" s="7">
        <v>24631000</v>
      </c>
      <c r="P89" s="8">
        <v>56452000</v>
      </c>
      <c r="Q89" s="60">
        <f t="shared" si="3"/>
        <v>0.68893472132387934</v>
      </c>
      <c r="R89" s="7">
        <v>56452000</v>
      </c>
      <c r="S89" s="66">
        <f t="shared" si="4"/>
        <v>0.68893472132387934</v>
      </c>
      <c r="T89" s="7">
        <v>56452000</v>
      </c>
      <c r="U89" s="60">
        <f t="shared" si="5"/>
        <v>0.68893472132387934</v>
      </c>
    </row>
    <row r="90" spans="1:21" ht="12.75" customHeight="1" x14ac:dyDescent="0.2">
      <c r="A90" s="10" t="s">
        <v>3</v>
      </c>
      <c r="B90" s="10" t="s">
        <v>104</v>
      </c>
      <c r="C90" s="10" t="s">
        <v>7</v>
      </c>
      <c r="D90" s="10" t="s">
        <v>32</v>
      </c>
      <c r="E90" s="10" t="s">
        <v>11</v>
      </c>
      <c r="F90" s="10"/>
      <c r="G90" s="10"/>
      <c r="H90" s="11" t="s">
        <v>5</v>
      </c>
      <c r="I90" s="15" t="s">
        <v>6</v>
      </c>
      <c r="J90" s="12">
        <v>20</v>
      </c>
      <c r="K90" s="11" t="s">
        <v>108</v>
      </c>
      <c r="L90" s="13">
        <v>81083000</v>
      </c>
      <c r="M90" s="13">
        <v>0</v>
      </c>
      <c r="N90" s="13">
        <v>56452000</v>
      </c>
      <c r="O90" s="13">
        <v>24631000</v>
      </c>
      <c r="P90" s="14">
        <v>56452000</v>
      </c>
      <c r="Q90" s="61">
        <f t="shared" si="3"/>
        <v>0.696224856011741</v>
      </c>
      <c r="R90" s="13">
        <v>56452000</v>
      </c>
      <c r="S90" s="67">
        <f t="shared" si="4"/>
        <v>0.696224856011741</v>
      </c>
      <c r="T90" s="13">
        <v>56452000</v>
      </c>
      <c r="U90" s="61">
        <f t="shared" si="5"/>
        <v>0.696224856011741</v>
      </c>
    </row>
    <row r="91" spans="1:21" ht="12.75" customHeight="1" x14ac:dyDescent="0.2">
      <c r="A91" s="10" t="s">
        <v>3</v>
      </c>
      <c r="B91" s="10" t="s">
        <v>104</v>
      </c>
      <c r="C91" s="10" t="s">
        <v>7</v>
      </c>
      <c r="D91" s="10" t="s">
        <v>32</v>
      </c>
      <c r="E91" s="10" t="s">
        <v>22</v>
      </c>
      <c r="F91" s="10"/>
      <c r="G91" s="10"/>
      <c r="H91" s="11" t="s">
        <v>5</v>
      </c>
      <c r="I91" s="15" t="s">
        <v>6</v>
      </c>
      <c r="J91" s="12">
        <v>20</v>
      </c>
      <c r="K91" s="11" t="s">
        <v>109</v>
      </c>
      <c r="L91" s="13">
        <v>858000</v>
      </c>
      <c r="M91" s="13">
        <v>0</v>
      </c>
      <c r="N91" s="13">
        <v>858000</v>
      </c>
      <c r="O91" s="13">
        <v>0</v>
      </c>
      <c r="P91" s="14">
        <v>0</v>
      </c>
      <c r="Q91" s="64">
        <f t="shared" si="3"/>
        <v>0</v>
      </c>
      <c r="R91" s="13">
        <v>0</v>
      </c>
      <c r="S91" s="69">
        <f t="shared" si="4"/>
        <v>0</v>
      </c>
      <c r="T91" s="13">
        <v>0</v>
      </c>
      <c r="U91" s="64">
        <f t="shared" si="5"/>
        <v>0</v>
      </c>
    </row>
    <row r="92" spans="1:21" s="9" customFormat="1" ht="12.75" customHeight="1" x14ac:dyDescent="0.2">
      <c r="A92" s="4" t="s">
        <v>3</v>
      </c>
      <c r="B92" s="4" t="s">
        <v>104</v>
      </c>
      <c r="C92" s="4" t="s">
        <v>50</v>
      </c>
      <c r="D92" s="4"/>
      <c r="E92" s="4"/>
      <c r="F92" s="4"/>
      <c r="G92" s="4"/>
      <c r="H92" s="5" t="s">
        <v>5</v>
      </c>
      <c r="I92" s="17" t="s">
        <v>6</v>
      </c>
      <c r="J92" s="6">
        <v>20</v>
      </c>
      <c r="K92" s="5" t="s">
        <v>110</v>
      </c>
      <c r="L92" s="7">
        <v>127933300</v>
      </c>
      <c r="M92" s="7">
        <v>0</v>
      </c>
      <c r="N92" s="7">
        <v>0</v>
      </c>
      <c r="O92" s="7">
        <v>127933300</v>
      </c>
      <c r="P92" s="8">
        <v>0</v>
      </c>
      <c r="Q92" s="60">
        <f t="shared" si="3"/>
        <v>0</v>
      </c>
      <c r="R92" s="7">
        <v>0</v>
      </c>
      <c r="S92" s="66">
        <f t="shared" si="4"/>
        <v>0</v>
      </c>
      <c r="T92" s="7">
        <v>0</v>
      </c>
      <c r="U92" s="60">
        <f t="shared" si="5"/>
        <v>0</v>
      </c>
    </row>
    <row r="93" spans="1:21" ht="12.75" customHeight="1" x14ac:dyDescent="0.2">
      <c r="A93" s="10" t="s">
        <v>3</v>
      </c>
      <c r="B93" s="10" t="s">
        <v>104</v>
      </c>
      <c r="C93" s="10" t="s">
        <v>50</v>
      </c>
      <c r="D93" s="10" t="s">
        <v>7</v>
      </c>
      <c r="E93" s="10"/>
      <c r="F93" s="10"/>
      <c r="G93" s="10"/>
      <c r="H93" s="11" t="s">
        <v>5</v>
      </c>
      <c r="I93" s="15" t="s">
        <v>6</v>
      </c>
      <c r="J93" s="12">
        <v>20</v>
      </c>
      <c r="K93" s="11" t="s">
        <v>111</v>
      </c>
      <c r="L93" s="13">
        <v>127933300</v>
      </c>
      <c r="M93" s="13">
        <v>0</v>
      </c>
      <c r="N93" s="13">
        <v>0</v>
      </c>
      <c r="O93" s="13">
        <v>127933300</v>
      </c>
      <c r="P93" s="14">
        <v>0</v>
      </c>
      <c r="Q93" s="61">
        <f t="shared" si="3"/>
        <v>0</v>
      </c>
      <c r="R93" s="13">
        <v>0</v>
      </c>
      <c r="S93" s="67">
        <f t="shared" si="4"/>
        <v>0</v>
      </c>
      <c r="T93" s="13">
        <v>0</v>
      </c>
      <c r="U93" s="61">
        <f t="shared" si="5"/>
        <v>0</v>
      </c>
    </row>
    <row r="94" spans="1:21" s="9" customFormat="1" ht="12.75" customHeight="1" x14ac:dyDescent="0.2">
      <c r="A94" s="70" t="s">
        <v>112</v>
      </c>
      <c r="B94" s="70"/>
      <c r="C94" s="70"/>
      <c r="D94" s="70"/>
      <c r="E94" s="70"/>
      <c r="F94" s="70"/>
      <c r="G94" s="70"/>
      <c r="H94" s="71" t="s">
        <v>5</v>
      </c>
      <c r="I94" s="72" t="s">
        <v>6</v>
      </c>
      <c r="J94" s="73">
        <v>20</v>
      </c>
      <c r="K94" s="71" t="s">
        <v>113</v>
      </c>
      <c r="L94" s="74">
        <v>17726519146</v>
      </c>
      <c r="M94" s="74">
        <v>0</v>
      </c>
      <c r="N94" s="74">
        <v>16252208241.379999</v>
      </c>
      <c r="O94" s="74">
        <v>1474310904.6199999</v>
      </c>
      <c r="P94" s="75">
        <v>16121434254.1</v>
      </c>
      <c r="Q94" s="59">
        <f t="shared" si="3"/>
        <v>0.9094529005564983</v>
      </c>
      <c r="R94" s="74">
        <v>8720933323.4300003</v>
      </c>
      <c r="S94" s="65">
        <f t="shared" si="4"/>
        <v>0.49197099845729636</v>
      </c>
      <c r="T94" s="74">
        <v>8672240359.4300003</v>
      </c>
      <c r="U94" s="59">
        <f t="shared" si="5"/>
        <v>0.48922409910277825</v>
      </c>
    </row>
    <row r="95" spans="1:21" s="9" customFormat="1" ht="12.75" customHeight="1" x14ac:dyDescent="0.2">
      <c r="A95" s="4" t="s">
        <v>112</v>
      </c>
      <c r="B95" s="4" t="s">
        <v>114</v>
      </c>
      <c r="C95" s="4"/>
      <c r="D95" s="4"/>
      <c r="E95" s="4"/>
      <c r="F95" s="4"/>
      <c r="G95" s="4"/>
      <c r="H95" s="5" t="s">
        <v>5</v>
      </c>
      <c r="I95" s="17" t="s">
        <v>6</v>
      </c>
      <c r="J95" s="6">
        <v>20</v>
      </c>
      <c r="K95" s="5" t="s">
        <v>115</v>
      </c>
      <c r="L95" s="7">
        <v>11704514655</v>
      </c>
      <c r="M95" s="7">
        <v>0</v>
      </c>
      <c r="N95" s="7">
        <v>11204934406.120001</v>
      </c>
      <c r="O95" s="7">
        <v>499580248.88</v>
      </c>
      <c r="P95" s="8">
        <v>11074160418.84</v>
      </c>
      <c r="Q95" s="60">
        <f t="shared" si="3"/>
        <v>0.94614435072788583</v>
      </c>
      <c r="R95" s="7">
        <v>5171001169.9099998</v>
      </c>
      <c r="S95" s="66">
        <f t="shared" si="4"/>
        <v>0.44179543725899156</v>
      </c>
      <c r="T95" s="7">
        <v>5122308205.9099998</v>
      </c>
      <c r="U95" s="60">
        <f t="shared" si="5"/>
        <v>0.43763525074675552</v>
      </c>
    </row>
    <row r="96" spans="1:21" s="9" customFormat="1" ht="12.75" customHeight="1" x14ac:dyDescent="0.2">
      <c r="A96" s="4" t="s">
        <v>112</v>
      </c>
      <c r="B96" s="4" t="s">
        <v>114</v>
      </c>
      <c r="C96" s="4" t="s">
        <v>116</v>
      </c>
      <c r="D96" s="4"/>
      <c r="E96" s="4"/>
      <c r="F96" s="4"/>
      <c r="G96" s="4"/>
      <c r="H96" s="5" t="s">
        <v>5</v>
      </c>
      <c r="I96" s="17" t="s">
        <v>6</v>
      </c>
      <c r="J96" s="6">
        <v>20</v>
      </c>
      <c r="K96" s="5" t="s">
        <v>117</v>
      </c>
      <c r="L96" s="7">
        <v>11704514655</v>
      </c>
      <c r="M96" s="7">
        <v>0</v>
      </c>
      <c r="N96" s="7">
        <v>11204934406.120001</v>
      </c>
      <c r="O96" s="7">
        <v>499580248.88</v>
      </c>
      <c r="P96" s="8">
        <v>11074160418.84</v>
      </c>
      <c r="Q96" s="63">
        <f t="shared" si="3"/>
        <v>0.94614435072788583</v>
      </c>
      <c r="R96" s="7">
        <v>5171001169.9099998</v>
      </c>
      <c r="S96" s="68">
        <f t="shared" si="4"/>
        <v>0.44179543725899156</v>
      </c>
      <c r="T96" s="7">
        <v>5122308205.9099998</v>
      </c>
      <c r="U96" s="63">
        <f t="shared" si="5"/>
        <v>0.43763525074675552</v>
      </c>
    </row>
    <row r="97" spans="1:21" s="9" customFormat="1" ht="12.75" customHeight="1" x14ac:dyDescent="0.2">
      <c r="A97" s="4" t="s">
        <v>112</v>
      </c>
      <c r="B97" s="4" t="s">
        <v>114</v>
      </c>
      <c r="C97" s="4" t="s">
        <v>116</v>
      </c>
      <c r="D97" s="4" t="s">
        <v>118</v>
      </c>
      <c r="E97" s="4"/>
      <c r="F97" s="4"/>
      <c r="G97" s="4"/>
      <c r="H97" s="5" t="s">
        <v>5</v>
      </c>
      <c r="I97" s="17" t="s">
        <v>6</v>
      </c>
      <c r="J97" s="6">
        <v>20</v>
      </c>
      <c r="K97" s="5" t="s">
        <v>119</v>
      </c>
      <c r="L97" s="7">
        <v>11704514655</v>
      </c>
      <c r="M97" s="7">
        <v>0</v>
      </c>
      <c r="N97" s="7">
        <v>11204934406.120001</v>
      </c>
      <c r="O97" s="7">
        <v>499580248.88</v>
      </c>
      <c r="P97" s="8">
        <v>11074160418.84</v>
      </c>
      <c r="Q97" s="60">
        <f t="shared" si="3"/>
        <v>0.94614435072788583</v>
      </c>
      <c r="R97" s="7">
        <v>5171001169.9099998</v>
      </c>
      <c r="S97" s="66">
        <f t="shared" si="4"/>
        <v>0.44179543725899156</v>
      </c>
      <c r="T97" s="7">
        <v>5122308205.9099998</v>
      </c>
      <c r="U97" s="60">
        <f t="shared" si="5"/>
        <v>0.43763525074675552</v>
      </c>
    </row>
    <row r="98" spans="1:21" s="9" customFormat="1" ht="12.75" customHeight="1" x14ac:dyDescent="0.2">
      <c r="A98" s="4" t="s">
        <v>112</v>
      </c>
      <c r="B98" s="4" t="s">
        <v>114</v>
      </c>
      <c r="C98" s="4" t="s">
        <v>116</v>
      </c>
      <c r="D98" s="4" t="s">
        <v>118</v>
      </c>
      <c r="E98" s="4" t="s">
        <v>120</v>
      </c>
      <c r="F98" s="4"/>
      <c r="G98" s="4"/>
      <c r="H98" s="5" t="s">
        <v>5</v>
      </c>
      <c r="I98" s="17" t="s">
        <v>6</v>
      </c>
      <c r="J98" s="6">
        <v>20</v>
      </c>
      <c r="K98" s="5" t="s">
        <v>121</v>
      </c>
      <c r="L98" s="7">
        <v>11704514655</v>
      </c>
      <c r="M98" s="7">
        <v>0</v>
      </c>
      <c r="N98" s="7">
        <v>11204934406.120001</v>
      </c>
      <c r="O98" s="7">
        <v>499580248.88</v>
      </c>
      <c r="P98" s="8">
        <v>11074160418.84</v>
      </c>
      <c r="Q98" s="60">
        <f t="shared" si="3"/>
        <v>0.94614435072788583</v>
      </c>
      <c r="R98" s="7">
        <v>5171001169.9099998</v>
      </c>
      <c r="S98" s="66">
        <f t="shared" si="4"/>
        <v>0.44179543725899156</v>
      </c>
      <c r="T98" s="7">
        <v>5122308205.9099998</v>
      </c>
      <c r="U98" s="60">
        <f t="shared" si="5"/>
        <v>0.43763525074675552</v>
      </c>
    </row>
    <row r="99" spans="1:21" s="9" customFormat="1" ht="12.75" customHeight="1" x14ac:dyDescent="0.2">
      <c r="A99" s="4" t="s">
        <v>112</v>
      </c>
      <c r="B99" s="4" t="s">
        <v>114</v>
      </c>
      <c r="C99" s="4" t="s">
        <v>116</v>
      </c>
      <c r="D99" s="4" t="s">
        <v>118</v>
      </c>
      <c r="E99" s="4" t="s">
        <v>120</v>
      </c>
      <c r="F99" s="4" t="s">
        <v>122</v>
      </c>
      <c r="G99" s="4"/>
      <c r="H99" s="5" t="s">
        <v>5</v>
      </c>
      <c r="I99" s="17" t="s">
        <v>6</v>
      </c>
      <c r="J99" s="6">
        <v>20</v>
      </c>
      <c r="K99" s="5" t="s">
        <v>123</v>
      </c>
      <c r="L99" s="7">
        <v>8033827264</v>
      </c>
      <c r="M99" s="7">
        <v>0</v>
      </c>
      <c r="N99" s="7">
        <v>7749698236.1099997</v>
      </c>
      <c r="O99" s="7">
        <v>284129027.88999999</v>
      </c>
      <c r="P99" s="8">
        <v>7749698236.1099997</v>
      </c>
      <c r="Q99" s="60">
        <f t="shared" si="3"/>
        <v>0.96463341586105578</v>
      </c>
      <c r="R99" s="7">
        <v>3678754668.1599998</v>
      </c>
      <c r="S99" s="66">
        <f t="shared" si="4"/>
        <v>0.45790811119933983</v>
      </c>
      <c r="T99" s="7">
        <v>3678754668.1599998</v>
      </c>
      <c r="U99" s="60">
        <f t="shared" si="5"/>
        <v>0.45790811119933983</v>
      </c>
    </row>
    <row r="100" spans="1:21" ht="12.75" customHeight="1" x14ac:dyDescent="0.2">
      <c r="A100" s="10" t="s">
        <v>112</v>
      </c>
      <c r="B100" s="10" t="s">
        <v>114</v>
      </c>
      <c r="C100" s="10" t="s">
        <v>116</v>
      </c>
      <c r="D100" s="10" t="s">
        <v>118</v>
      </c>
      <c r="E100" s="10" t="s">
        <v>120</v>
      </c>
      <c r="F100" s="10" t="s">
        <v>122</v>
      </c>
      <c r="G100" s="10" t="s">
        <v>32</v>
      </c>
      <c r="H100" s="11" t="s">
        <v>5</v>
      </c>
      <c r="I100" s="15" t="s">
        <v>6</v>
      </c>
      <c r="J100" s="12">
        <v>20</v>
      </c>
      <c r="K100" s="11" t="s">
        <v>126</v>
      </c>
      <c r="L100" s="13">
        <v>8033827264</v>
      </c>
      <c r="M100" s="13">
        <v>0</v>
      </c>
      <c r="N100" s="13">
        <v>7749698236.1099997</v>
      </c>
      <c r="O100" s="13">
        <v>284129027.88999999</v>
      </c>
      <c r="P100" s="14">
        <v>7749698236.1099997</v>
      </c>
      <c r="Q100" s="64">
        <f t="shared" si="3"/>
        <v>0.96463341586105578</v>
      </c>
      <c r="R100" s="13">
        <v>3678754668.1599998</v>
      </c>
      <c r="S100" s="69">
        <f t="shared" si="4"/>
        <v>0.45790811119933983</v>
      </c>
      <c r="T100" s="13">
        <v>3678754668.1599998</v>
      </c>
      <c r="U100" s="64">
        <f t="shared" si="5"/>
        <v>0.45790811119933983</v>
      </c>
    </row>
    <row r="101" spans="1:21" s="9" customFormat="1" ht="12.75" customHeight="1" x14ac:dyDescent="0.2">
      <c r="A101" s="4" t="s">
        <v>112</v>
      </c>
      <c r="B101" s="4" t="s">
        <v>114</v>
      </c>
      <c r="C101" s="4" t="s">
        <v>116</v>
      </c>
      <c r="D101" s="4" t="s">
        <v>118</v>
      </c>
      <c r="E101" s="4" t="s">
        <v>120</v>
      </c>
      <c r="F101" s="4" t="s">
        <v>124</v>
      </c>
      <c r="G101" s="4"/>
      <c r="H101" s="5" t="s">
        <v>5</v>
      </c>
      <c r="I101" s="17" t="s">
        <v>6</v>
      </c>
      <c r="J101" s="6">
        <v>20</v>
      </c>
      <c r="K101" s="5" t="s">
        <v>125</v>
      </c>
      <c r="L101" s="7">
        <v>3670687391</v>
      </c>
      <c r="M101" s="7">
        <v>0</v>
      </c>
      <c r="N101" s="7">
        <v>3455236170.0100002</v>
      </c>
      <c r="O101" s="7">
        <v>215451220.99000001</v>
      </c>
      <c r="P101" s="8">
        <v>3324462182.73</v>
      </c>
      <c r="Q101" s="60">
        <f t="shared" si="3"/>
        <v>0.90567837263426609</v>
      </c>
      <c r="R101" s="7">
        <v>1492246501.75</v>
      </c>
      <c r="S101" s="66">
        <f t="shared" si="4"/>
        <v>0.4065305330573164</v>
      </c>
      <c r="T101" s="7">
        <v>1443553537.75</v>
      </c>
      <c r="U101" s="60">
        <f t="shared" si="5"/>
        <v>0.39326518005575378</v>
      </c>
    </row>
    <row r="102" spans="1:21" ht="12.75" customHeight="1" x14ac:dyDescent="0.2">
      <c r="A102" s="10" t="s">
        <v>112</v>
      </c>
      <c r="B102" s="10" t="s">
        <v>114</v>
      </c>
      <c r="C102" s="10" t="s">
        <v>116</v>
      </c>
      <c r="D102" s="10" t="s">
        <v>118</v>
      </c>
      <c r="E102" s="10" t="s">
        <v>120</v>
      </c>
      <c r="F102" s="10" t="s">
        <v>124</v>
      </c>
      <c r="G102" s="10" t="s">
        <v>32</v>
      </c>
      <c r="H102" s="11" t="s">
        <v>5</v>
      </c>
      <c r="I102" s="15" t="s">
        <v>6</v>
      </c>
      <c r="J102" s="12">
        <v>20</v>
      </c>
      <c r="K102" s="11" t="s">
        <v>127</v>
      </c>
      <c r="L102" s="13">
        <v>3670687391</v>
      </c>
      <c r="M102" s="13">
        <v>0</v>
      </c>
      <c r="N102" s="13">
        <v>3455236170.0100002</v>
      </c>
      <c r="O102" s="13">
        <v>215451220.99000001</v>
      </c>
      <c r="P102" s="14">
        <v>3324462182.73</v>
      </c>
      <c r="Q102" s="61">
        <f t="shared" si="3"/>
        <v>0.90567837263426609</v>
      </c>
      <c r="R102" s="13">
        <v>1492246501.75</v>
      </c>
      <c r="S102" s="67">
        <f t="shared" si="4"/>
        <v>0.4065305330573164</v>
      </c>
      <c r="T102" s="13">
        <v>1443553537.75</v>
      </c>
      <c r="U102" s="61">
        <f t="shared" si="5"/>
        <v>0.39326518005575378</v>
      </c>
    </row>
    <row r="103" spans="1:21" s="9" customFormat="1" ht="12.75" customHeight="1" x14ac:dyDescent="0.2">
      <c r="A103" s="4" t="s">
        <v>112</v>
      </c>
      <c r="B103" s="4" t="s">
        <v>128</v>
      </c>
      <c r="C103" s="4"/>
      <c r="D103" s="4"/>
      <c r="E103" s="4"/>
      <c r="F103" s="4"/>
      <c r="G103" s="4"/>
      <c r="H103" s="5" t="s">
        <v>5</v>
      </c>
      <c r="I103" s="17" t="s">
        <v>6</v>
      </c>
      <c r="J103" s="6">
        <v>20</v>
      </c>
      <c r="K103" s="5" t="s">
        <v>129</v>
      </c>
      <c r="L103" s="7">
        <v>6022004491</v>
      </c>
      <c r="M103" s="7">
        <v>0</v>
      </c>
      <c r="N103" s="7">
        <v>5047273835.2600002</v>
      </c>
      <c r="O103" s="7">
        <v>974730655.74000001</v>
      </c>
      <c r="P103" s="8">
        <v>5047273835.2600002</v>
      </c>
      <c r="Q103" s="60">
        <f t="shared" si="3"/>
        <v>0.83813850401527379</v>
      </c>
      <c r="R103" s="7">
        <v>3549932153.52</v>
      </c>
      <c r="S103" s="66">
        <f t="shared" si="4"/>
        <v>0.58949344173114471</v>
      </c>
      <c r="T103" s="7">
        <v>3549932153.52</v>
      </c>
      <c r="U103" s="60">
        <f t="shared" si="5"/>
        <v>0.58949344173114471</v>
      </c>
    </row>
    <row r="104" spans="1:21" s="9" customFormat="1" ht="12.75" customHeight="1" x14ac:dyDescent="0.2">
      <c r="A104" s="4" t="s">
        <v>112</v>
      </c>
      <c r="B104" s="4" t="s">
        <v>128</v>
      </c>
      <c r="C104" s="4" t="s">
        <v>116</v>
      </c>
      <c r="D104" s="4"/>
      <c r="E104" s="4"/>
      <c r="F104" s="4"/>
      <c r="G104" s="4"/>
      <c r="H104" s="5" t="s">
        <v>5</v>
      </c>
      <c r="I104" s="17" t="s">
        <v>6</v>
      </c>
      <c r="J104" s="6">
        <v>20</v>
      </c>
      <c r="K104" s="5" t="s">
        <v>117</v>
      </c>
      <c r="L104" s="7">
        <v>6022004491</v>
      </c>
      <c r="M104" s="7">
        <v>0</v>
      </c>
      <c r="N104" s="7">
        <v>5047273835.2600002</v>
      </c>
      <c r="O104" s="7">
        <v>974730655.74000001</v>
      </c>
      <c r="P104" s="8">
        <v>5047273835.2600002</v>
      </c>
      <c r="Q104" s="60">
        <f t="shared" si="3"/>
        <v>0.83813850401527379</v>
      </c>
      <c r="R104" s="7">
        <v>3549932153.52</v>
      </c>
      <c r="S104" s="66">
        <f t="shared" si="4"/>
        <v>0.58949344173114471</v>
      </c>
      <c r="T104" s="7">
        <v>3549932153.52</v>
      </c>
      <c r="U104" s="60">
        <f t="shared" si="5"/>
        <v>0.58949344173114471</v>
      </c>
    </row>
    <row r="105" spans="1:21" s="9" customFormat="1" ht="12.75" customHeight="1" x14ac:dyDescent="0.2">
      <c r="A105" s="4" t="s">
        <v>112</v>
      </c>
      <c r="B105" s="4" t="s">
        <v>128</v>
      </c>
      <c r="C105" s="4" t="s">
        <v>116</v>
      </c>
      <c r="D105" s="4" t="s">
        <v>130</v>
      </c>
      <c r="E105" s="4" t="s">
        <v>0</v>
      </c>
      <c r="F105" s="4" t="s">
        <v>0</v>
      </c>
      <c r="G105" s="4" t="s">
        <v>0</v>
      </c>
      <c r="H105" s="5" t="s">
        <v>5</v>
      </c>
      <c r="I105" s="17" t="s">
        <v>6</v>
      </c>
      <c r="J105" s="6">
        <v>20</v>
      </c>
      <c r="K105" s="5" t="s">
        <v>131</v>
      </c>
      <c r="L105" s="7">
        <v>6022004491</v>
      </c>
      <c r="M105" s="7">
        <v>0</v>
      </c>
      <c r="N105" s="7">
        <v>5047273835.2600002</v>
      </c>
      <c r="O105" s="7">
        <v>974730655.74000001</v>
      </c>
      <c r="P105" s="8">
        <v>5047273835.2600002</v>
      </c>
      <c r="Q105" s="60">
        <f t="shared" si="3"/>
        <v>0.83813850401527379</v>
      </c>
      <c r="R105" s="7">
        <v>3549932153.52</v>
      </c>
      <c r="S105" s="66">
        <f t="shared" si="4"/>
        <v>0.58949344173114471</v>
      </c>
      <c r="T105" s="7">
        <v>3549932153.52</v>
      </c>
      <c r="U105" s="60">
        <f t="shared" si="5"/>
        <v>0.58949344173114471</v>
      </c>
    </row>
    <row r="106" spans="1:21" s="9" customFormat="1" ht="12.75" customHeight="1" x14ac:dyDescent="0.2">
      <c r="A106" s="4" t="s">
        <v>112</v>
      </c>
      <c r="B106" s="4" t="s">
        <v>128</v>
      </c>
      <c r="C106" s="4" t="s">
        <v>116</v>
      </c>
      <c r="D106" s="4" t="s">
        <v>130</v>
      </c>
      <c r="E106" s="4" t="s">
        <v>132</v>
      </c>
      <c r="F106" s="4"/>
      <c r="G106" s="4"/>
      <c r="H106" s="5" t="s">
        <v>5</v>
      </c>
      <c r="I106" s="17" t="s">
        <v>6</v>
      </c>
      <c r="J106" s="6">
        <v>20</v>
      </c>
      <c r="K106" s="5" t="s">
        <v>133</v>
      </c>
      <c r="L106" s="7">
        <v>6022004491</v>
      </c>
      <c r="M106" s="7">
        <v>0</v>
      </c>
      <c r="N106" s="7">
        <v>5047273835.2600002</v>
      </c>
      <c r="O106" s="7">
        <v>974730655.74000001</v>
      </c>
      <c r="P106" s="8">
        <v>5047273835.2600002</v>
      </c>
      <c r="Q106" s="60">
        <f t="shared" si="3"/>
        <v>0.83813850401527379</v>
      </c>
      <c r="R106" s="7">
        <v>3549932153.52</v>
      </c>
      <c r="S106" s="66">
        <f t="shared" si="4"/>
        <v>0.58949344173114471</v>
      </c>
      <c r="T106" s="7">
        <v>3549932153.52</v>
      </c>
      <c r="U106" s="60">
        <f t="shared" si="5"/>
        <v>0.58949344173114471</v>
      </c>
    </row>
    <row r="107" spans="1:21" s="9" customFormat="1" ht="12.75" customHeight="1" x14ac:dyDescent="0.2">
      <c r="A107" s="4" t="s">
        <v>112</v>
      </c>
      <c r="B107" s="4" t="s">
        <v>128</v>
      </c>
      <c r="C107" s="4" t="s">
        <v>116</v>
      </c>
      <c r="D107" s="4" t="s">
        <v>130</v>
      </c>
      <c r="E107" s="4" t="s">
        <v>132</v>
      </c>
      <c r="F107" s="4" t="s">
        <v>134</v>
      </c>
      <c r="G107" s="4"/>
      <c r="H107" s="5" t="s">
        <v>5</v>
      </c>
      <c r="I107" s="17" t="s">
        <v>6</v>
      </c>
      <c r="J107" s="6">
        <v>20</v>
      </c>
      <c r="K107" s="5" t="s">
        <v>135</v>
      </c>
      <c r="L107" s="7">
        <v>55010000</v>
      </c>
      <c r="M107" s="7">
        <v>0</v>
      </c>
      <c r="N107" s="7">
        <v>55000000</v>
      </c>
      <c r="O107" s="7">
        <v>10000</v>
      </c>
      <c r="P107" s="8">
        <v>55000000</v>
      </c>
      <c r="Q107" s="60">
        <f t="shared" si="3"/>
        <v>0.99981821487002365</v>
      </c>
      <c r="R107" s="7">
        <v>10296000</v>
      </c>
      <c r="S107" s="66">
        <f t="shared" si="4"/>
        <v>0.18716596982366843</v>
      </c>
      <c r="T107" s="7">
        <v>10296000</v>
      </c>
      <c r="U107" s="60">
        <f t="shared" si="5"/>
        <v>0.18716596982366843</v>
      </c>
    </row>
    <row r="108" spans="1:21" ht="12.75" customHeight="1" x14ac:dyDescent="0.2">
      <c r="A108" s="10" t="s">
        <v>112</v>
      </c>
      <c r="B108" s="10" t="s">
        <v>128</v>
      </c>
      <c r="C108" s="10" t="s">
        <v>116</v>
      </c>
      <c r="D108" s="10" t="s">
        <v>130</v>
      </c>
      <c r="E108" s="10" t="s">
        <v>132</v>
      </c>
      <c r="F108" s="10" t="s">
        <v>134</v>
      </c>
      <c r="G108" s="10" t="s">
        <v>32</v>
      </c>
      <c r="H108" s="11" t="s">
        <v>5</v>
      </c>
      <c r="I108" s="15" t="s">
        <v>6</v>
      </c>
      <c r="J108" s="12">
        <v>20</v>
      </c>
      <c r="K108" s="11" t="s">
        <v>144</v>
      </c>
      <c r="L108" s="13">
        <v>55010000</v>
      </c>
      <c r="M108" s="13">
        <v>0</v>
      </c>
      <c r="N108" s="13">
        <v>55000000</v>
      </c>
      <c r="O108" s="13">
        <v>10000</v>
      </c>
      <c r="P108" s="14">
        <v>55000000</v>
      </c>
      <c r="Q108" s="61">
        <f t="shared" si="3"/>
        <v>0.99981821487002365</v>
      </c>
      <c r="R108" s="13">
        <v>10296000</v>
      </c>
      <c r="S108" s="67">
        <f t="shared" si="4"/>
        <v>0.18716596982366843</v>
      </c>
      <c r="T108" s="13">
        <v>10296000</v>
      </c>
      <c r="U108" s="61">
        <f t="shared" si="5"/>
        <v>0.18716596982366843</v>
      </c>
    </row>
    <row r="109" spans="1:21" s="9" customFormat="1" ht="12.75" customHeight="1" x14ac:dyDescent="0.2">
      <c r="A109" s="4" t="s">
        <v>112</v>
      </c>
      <c r="B109" s="4" t="s">
        <v>128</v>
      </c>
      <c r="C109" s="4" t="s">
        <v>116</v>
      </c>
      <c r="D109" s="4" t="s">
        <v>130</v>
      </c>
      <c r="E109" s="4" t="s">
        <v>132</v>
      </c>
      <c r="F109" s="4" t="s">
        <v>136</v>
      </c>
      <c r="G109" s="4"/>
      <c r="H109" s="5" t="s">
        <v>5</v>
      </c>
      <c r="I109" s="17" t="s">
        <v>6</v>
      </c>
      <c r="J109" s="6">
        <v>20</v>
      </c>
      <c r="K109" s="5" t="s">
        <v>137</v>
      </c>
      <c r="L109" s="7">
        <v>3075068202</v>
      </c>
      <c r="M109" s="7">
        <v>0</v>
      </c>
      <c r="N109" s="7">
        <v>2853120082.2600002</v>
      </c>
      <c r="O109" s="7">
        <v>221948119.74000001</v>
      </c>
      <c r="P109" s="8">
        <v>2853120082.2600002</v>
      </c>
      <c r="Q109" s="60">
        <f t="shared" si="3"/>
        <v>0.92782335052092613</v>
      </c>
      <c r="R109" s="7">
        <v>2505833213.7199998</v>
      </c>
      <c r="S109" s="66">
        <f t="shared" si="4"/>
        <v>0.814887036355885</v>
      </c>
      <c r="T109" s="7">
        <v>2505833213.7199998</v>
      </c>
      <c r="U109" s="60">
        <f t="shared" si="5"/>
        <v>0.814887036355885</v>
      </c>
    </row>
    <row r="110" spans="1:21" ht="12.75" customHeight="1" x14ac:dyDescent="0.2">
      <c r="A110" s="10" t="s">
        <v>112</v>
      </c>
      <c r="B110" s="10" t="s">
        <v>128</v>
      </c>
      <c r="C110" s="10" t="s">
        <v>116</v>
      </c>
      <c r="D110" s="10" t="s">
        <v>130</v>
      </c>
      <c r="E110" s="10" t="s">
        <v>132</v>
      </c>
      <c r="F110" s="10" t="s">
        <v>136</v>
      </c>
      <c r="G110" s="10" t="s">
        <v>32</v>
      </c>
      <c r="H110" s="11" t="s">
        <v>5</v>
      </c>
      <c r="I110" s="15" t="s">
        <v>6</v>
      </c>
      <c r="J110" s="12">
        <v>20</v>
      </c>
      <c r="K110" s="11" t="s">
        <v>145</v>
      </c>
      <c r="L110" s="13">
        <v>3075068202</v>
      </c>
      <c r="M110" s="13">
        <v>0</v>
      </c>
      <c r="N110" s="13">
        <v>2853120082.2600002</v>
      </c>
      <c r="O110" s="13">
        <v>221948119.74000001</v>
      </c>
      <c r="P110" s="14">
        <v>2853120082.2600002</v>
      </c>
      <c r="Q110" s="61">
        <f t="shared" ref="Q110:Q117" si="6">+P110/L110</f>
        <v>0.92782335052092613</v>
      </c>
      <c r="R110" s="13">
        <v>2505833213.7199998</v>
      </c>
      <c r="S110" s="67">
        <f t="shared" si="4"/>
        <v>0.814887036355885</v>
      </c>
      <c r="T110" s="13">
        <v>2505833213.7199998</v>
      </c>
      <c r="U110" s="61">
        <f t="shared" si="5"/>
        <v>0.814887036355885</v>
      </c>
    </row>
    <row r="111" spans="1:21" s="9" customFormat="1" ht="12.75" customHeight="1" x14ac:dyDescent="0.2">
      <c r="A111" s="4" t="s">
        <v>112</v>
      </c>
      <c r="B111" s="4" t="s">
        <v>128</v>
      </c>
      <c r="C111" s="4" t="s">
        <v>116</v>
      </c>
      <c r="D111" s="4" t="s">
        <v>130</v>
      </c>
      <c r="E111" s="4" t="s">
        <v>132</v>
      </c>
      <c r="F111" s="4" t="s">
        <v>138</v>
      </c>
      <c r="G111" s="4"/>
      <c r="H111" s="5" t="s">
        <v>5</v>
      </c>
      <c r="I111" s="17" t="s">
        <v>6</v>
      </c>
      <c r="J111" s="6">
        <v>20</v>
      </c>
      <c r="K111" s="5" t="s">
        <v>139</v>
      </c>
      <c r="L111" s="7">
        <v>2109957000</v>
      </c>
      <c r="M111" s="7">
        <v>0</v>
      </c>
      <c r="N111" s="7">
        <v>1431493335</v>
      </c>
      <c r="O111" s="7">
        <v>678463665</v>
      </c>
      <c r="P111" s="8">
        <v>1431493335</v>
      </c>
      <c r="Q111" s="60">
        <f t="shared" si="6"/>
        <v>0.67844668635427163</v>
      </c>
      <c r="R111" s="7">
        <v>826985512.79999995</v>
      </c>
      <c r="S111" s="66">
        <f t="shared" si="4"/>
        <v>0.3919442494799657</v>
      </c>
      <c r="T111" s="7">
        <v>826985512.79999995</v>
      </c>
      <c r="U111" s="60">
        <f t="shared" si="5"/>
        <v>0.3919442494799657</v>
      </c>
    </row>
    <row r="112" spans="1:21" ht="12.75" customHeight="1" x14ac:dyDescent="0.2">
      <c r="A112" s="10" t="s">
        <v>112</v>
      </c>
      <c r="B112" s="10" t="s">
        <v>128</v>
      </c>
      <c r="C112" s="10" t="s">
        <v>116</v>
      </c>
      <c r="D112" s="10" t="s">
        <v>130</v>
      </c>
      <c r="E112" s="10" t="s">
        <v>132</v>
      </c>
      <c r="F112" s="10" t="s">
        <v>138</v>
      </c>
      <c r="G112" s="10" t="s">
        <v>32</v>
      </c>
      <c r="H112" s="11" t="s">
        <v>5</v>
      </c>
      <c r="I112" s="15" t="s">
        <v>6</v>
      </c>
      <c r="J112" s="12">
        <v>20</v>
      </c>
      <c r="K112" s="11" t="s">
        <v>146</v>
      </c>
      <c r="L112" s="13">
        <v>2109957000</v>
      </c>
      <c r="M112" s="13">
        <v>0</v>
      </c>
      <c r="N112" s="13">
        <v>1431493335</v>
      </c>
      <c r="O112" s="13">
        <v>678463665</v>
      </c>
      <c r="P112" s="14">
        <v>1431493335</v>
      </c>
      <c r="Q112" s="61">
        <f t="shared" si="6"/>
        <v>0.67844668635427163</v>
      </c>
      <c r="R112" s="13">
        <v>826985512.79999995</v>
      </c>
      <c r="S112" s="67">
        <f t="shared" si="4"/>
        <v>0.3919442494799657</v>
      </c>
      <c r="T112" s="13">
        <v>826985512.79999995</v>
      </c>
      <c r="U112" s="61">
        <f t="shared" si="5"/>
        <v>0.3919442494799657</v>
      </c>
    </row>
    <row r="113" spans="1:21" s="9" customFormat="1" ht="12.75" customHeight="1" x14ac:dyDescent="0.2">
      <c r="A113" s="4" t="s">
        <v>112</v>
      </c>
      <c r="B113" s="4" t="s">
        <v>128</v>
      </c>
      <c r="C113" s="4" t="s">
        <v>116</v>
      </c>
      <c r="D113" s="4" t="s">
        <v>130</v>
      </c>
      <c r="E113" s="4" t="s">
        <v>132</v>
      </c>
      <c r="F113" s="4" t="s">
        <v>140</v>
      </c>
      <c r="G113" s="4"/>
      <c r="H113" s="5" t="s">
        <v>5</v>
      </c>
      <c r="I113" s="17" t="s">
        <v>6</v>
      </c>
      <c r="J113" s="6">
        <v>20</v>
      </c>
      <c r="K113" s="5" t="s">
        <v>141</v>
      </c>
      <c r="L113" s="7">
        <v>490809771</v>
      </c>
      <c r="M113" s="7">
        <v>0</v>
      </c>
      <c r="N113" s="7">
        <v>416520260</v>
      </c>
      <c r="O113" s="7">
        <v>74289511</v>
      </c>
      <c r="P113" s="8">
        <v>416520260</v>
      </c>
      <c r="Q113" s="60">
        <f t="shared" si="6"/>
        <v>0.84863889150242688</v>
      </c>
      <c r="R113" s="7">
        <v>206816787</v>
      </c>
      <c r="S113" s="66">
        <f t="shared" si="4"/>
        <v>0.42137870763783142</v>
      </c>
      <c r="T113" s="7">
        <v>206816787</v>
      </c>
      <c r="U113" s="60">
        <f t="shared" si="5"/>
        <v>0.42137870763783142</v>
      </c>
    </row>
    <row r="114" spans="1:21" ht="12.75" customHeight="1" x14ac:dyDescent="0.2">
      <c r="A114" s="10" t="s">
        <v>112</v>
      </c>
      <c r="B114" s="10" t="s">
        <v>128</v>
      </c>
      <c r="C114" s="10" t="s">
        <v>116</v>
      </c>
      <c r="D114" s="10" t="s">
        <v>130</v>
      </c>
      <c r="E114" s="10" t="s">
        <v>132</v>
      </c>
      <c r="F114" s="10" t="s">
        <v>140</v>
      </c>
      <c r="G114" s="10" t="s">
        <v>32</v>
      </c>
      <c r="H114" s="11" t="s">
        <v>5</v>
      </c>
      <c r="I114" s="15" t="s">
        <v>6</v>
      </c>
      <c r="J114" s="12">
        <v>20</v>
      </c>
      <c r="K114" s="11" t="s">
        <v>147</v>
      </c>
      <c r="L114" s="13">
        <v>490809771</v>
      </c>
      <c r="M114" s="13">
        <v>0</v>
      </c>
      <c r="N114" s="13">
        <v>416520260</v>
      </c>
      <c r="O114" s="13">
        <v>74289511</v>
      </c>
      <c r="P114" s="14">
        <v>416520260</v>
      </c>
      <c r="Q114" s="61">
        <f t="shared" si="6"/>
        <v>0.84863889150242688</v>
      </c>
      <c r="R114" s="13">
        <v>206816787</v>
      </c>
      <c r="S114" s="67">
        <f t="shared" si="4"/>
        <v>0.42137870763783142</v>
      </c>
      <c r="T114" s="13">
        <v>206816787</v>
      </c>
      <c r="U114" s="61">
        <f t="shared" si="5"/>
        <v>0.42137870763783142</v>
      </c>
    </row>
    <row r="115" spans="1:21" s="9" customFormat="1" ht="12.75" customHeight="1" x14ac:dyDescent="0.2">
      <c r="A115" s="4" t="s">
        <v>112</v>
      </c>
      <c r="B115" s="4" t="s">
        <v>128</v>
      </c>
      <c r="C115" s="4" t="s">
        <v>116</v>
      </c>
      <c r="D115" s="4" t="s">
        <v>130</v>
      </c>
      <c r="E115" s="4" t="s">
        <v>132</v>
      </c>
      <c r="F115" s="4" t="s">
        <v>142</v>
      </c>
      <c r="G115" s="4"/>
      <c r="H115" s="5" t="s">
        <v>5</v>
      </c>
      <c r="I115" s="17" t="s">
        <v>6</v>
      </c>
      <c r="J115" s="6">
        <v>20</v>
      </c>
      <c r="K115" s="5" t="s">
        <v>143</v>
      </c>
      <c r="L115" s="7">
        <v>291159518</v>
      </c>
      <c r="M115" s="7">
        <v>0</v>
      </c>
      <c r="N115" s="7">
        <v>291140158</v>
      </c>
      <c r="O115" s="7">
        <v>19360</v>
      </c>
      <c r="P115" s="8">
        <v>291140158</v>
      </c>
      <c r="Q115" s="60">
        <f t="shared" si="6"/>
        <v>0.99993350723983543</v>
      </c>
      <c r="R115" s="7">
        <v>640</v>
      </c>
      <c r="S115" s="66">
        <f t="shared" si="4"/>
        <v>2.1981077740347133E-6</v>
      </c>
      <c r="T115" s="7">
        <v>640</v>
      </c>
      <c r="U115" s="60">
        <f t="shared" si="5"/>
        <v>2.1981077740347133E-6</v>
      </c>
    </row>
    <row r="116" spans="1:21" ht="12.75" customHeight="1" x14ac:dyDescent="0.2">
      <c r="A116" s="10" t="s">
        <v>112</v>
      </c>
      <c r="B116" s="10" t="s">
        <v>128</v>
      </c>
      <c r="C116" s="10" t="s">
        <v>116</v>
      </c>
      <c r="D116" s="10" t="s">
        <v>130</v>
      </c>
      <c r="E116" s="10" t="s">
        <v>132</v>
      </c>
      <c r="F116" s="10" t="s">
        <v>142</v>
      </c>
      <c r="G116" s="10" t="s">
        <v>32</v>
      </c>
      <c r="H116" s="11" t="s">
        <v>5</v>
      </c>
      <c r="I116" s="15" t="s">
        <v>6</v>
      </c>
      <c r="J116" s="12">
        <v>20</v>
      </c>
      <c r="K116" s="11" t="s">
        <v>148</v>
      </c>
      <c r="L116" s="13">
        <v>291159518</v>
      </c>
      <c r="M116" s="13">
        <v>0</v>
      </c>
      <c r="N116" s="13">
        <v>291140158</v>
      </c>
      <c r="O116" s="13">
        <v>19360</v>
      </c>
      <c r="P116" s="14">
        <v>291140158</v>
      </c>
      <c r="Q116" s="61">
        <f t="shared" si="6"/>
        <v>0.99993350723983543</v>
      </c>
      <c r="R116" s="13">
        <v>640</v>
      </c>
      <c r="S116" s="67">
        <f t="shared" si="4"/>
        <v>2.1981077740347133E-6</v>
      </c>
      <c r="T116" s="13">
        <v>640</v>
      </c>
      <c r="U116" s="61">
        <f t="shared" si="5"/>
        <v>2.1981077740347133E-6</v>
      </c>
    </row>
    <row r="117" spans="1:21" s="19" customFormat="1" ht="12" thickBot="1" x14ac:dyDescent="0.25">
      <c r="A117" s="47"/>
      <c r="B117" s="48"/>
      <c r="C117" s="48"/>
      <c r="D117" s="47"/>
      <c r="E117" s="47"/>
      <c r="F117" s="47"/>
      <c r="G117" s="47"/>
      <c r="H117" s="48"/>
      <c r="I117" s="48"/>
      <c r="J117" s="48"/>
      <c r="K117" s="49" t="s">
        <v>164</v>
      </c>
      <c r="L117" s="50">
        <f>+L6+L94</f>
        <v>52193340000</v>
      </c>
      <c r="M117" s="50">
        <f>+M6+M94</f>
        <v>0</v>
      </c>
      <c r="N117" s="50">
        <f>+N6+N94</f>
        <v>50240001184.639999</v>
      </c>
      <c r="O117" s="50">
        <f>+O6+O94</f>
        <v>1953338815.3599999</v>
      </c>
      <c r="P117" s="50">
        <f>+P6+P94</f>
        <v>35105669420.019997</v>
      </c>
      <c r="Q117" s="51">
        <f>+P117/L117</f>
        <v>0.67260821821366479</v>
      </c>
      <c r="R117" s="50">
        <f>+R6+R94</f>
        <v>27292120864.369999</v>
      </c>
      <c r="S117" s="51">
        <f>+R117/L117</f>
        <v>0.52290427982516541</v>
      </c>
      <c r="T117" s="50">
        <f>+T6+T94</f>
        <v>27243427900.369999</v>
      </c>
      <c r="U117" s="51">
        <f>+T117/L117</f>
        <v>0.52197134539330114</v>
      </c>
    </row>
    <row r="118" spans="1:21" s="19" customFormat="1" ht="12.75" customHeight="1" thickTop="1" x14ac:dyDescent="0.2">
      <c r="A118" s="52" t="s">
        <v>0</v>
      </c>
      <c r="C118" s="53"/>
      <c r="D118" s="52"/>
      <c r="E118" s="52"/>
      <c r="F118" s="52"/>
      <c r="G118" s="52"/>
      <c r="H118" s="53"/>
      <c r="I118" s="53"/>
      <c r="J118" s="53"/>
      <c r="K118" s="54"/>
      <c r="L118" s="55" t="s">
        <v>0</v>
      </c>
      <c r="M118" s="55"/>
      <c r="N118" s="55" t="s">
        <v>0</v>
      </c>
      <c r="O118" s="55" t="s">
        <v>0</v>
      </c>
      <c r="P118" s="55" t="s">
        <v>0</v>
      </c>
      <c r="Q118" s="56"/>
      <c r="R118" s="55" t="s">
        <v>0</v>
      </c>
      <c r="S118" s="56"/>
      <c r="T118" s="55" t="s">
        <v>0</v>
      </c>
      <c r="U118" s="56"/>
    </row>
    <row r="119" spans="1:21" s="19" customFormat="1" x14ac:dyDescent="0.2">
      <c r="A119" s="3"/>
      <c r="B119" s="57" t="s">
        <v>165</v>
      </c>
      <c r="C119" s="1"/>
      <c r="D119" s="1"/>
      <c r="E119" s="1"/>
      <c r="F119" s="1"/>
      <c r="G119" s="1"/>
      <c r="H119" s="1"/>
      <c r="I119" s="3"/>
      <c r="J119" s="1"/>
      <c r="K119" s="1"/>
      <c r="L119" s="16"/>
      <c r="M119" s="16"/>
      <c r="N119" s="16"/>
      <c r="O119" s="16"/>
      <c r="P119" s="16"/>
      <c r="Q119" s="58"/>
      <c r="R119" s="16"/>
      <c r="S119" s="58"/>
      <c r="T119" s="16"/>
      <c r="U119" s="58"/>
    </row>
    <row r="120" spans="1:21" x14ac:dyDescent="0.25"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 spans="1:21" x14ac:dyDescent="0.25"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1:21" x14ac:dyDescent="0.25"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 spans="1:21" x14ac:dyDescent="0.25"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1:21" x14ac:dyDescent="0.25"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1" x14ac:dyDescent="0.25"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1" x14ac:dyDescent="0.25"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x14ac:dyDescent="0.25"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1" x14ac:dyDescent="0.25"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2:21" x14ac:dyDescent="0.25"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2:21" x14ac:dyDescent="0.25"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2:21" x14ac:dyDescent="0.25"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2:21" x14ac:dyDescent="0.25"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12:21" x14ac:dyDescent="0.25"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2:21" x14ac:dyDescent="0.25"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12:21" x14ac:dyDescent="0.25"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12:21" x14ac:dyDescent="0.25"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12:21" x14ac:dyDescent="0.25">
      <c r="L137" s="16"/>
      <c r="M137" s="16"/>
      <c r="N137" s="16"/>
      <c r="O137" s="16"/>
      <c r="P137" s="16"/>
      <c r="Q137" s="16"/>
      <c r="R137" s="16"/>
      <c r="S137" s="16"/>
      <c r="T137" s="16"/>
      <c r="U137" s="16"/>
    </row>
    <row r="138" spans="12:21" x14ac:dyDescent="0.25"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12:21" x14ac:dyDescent="0.25"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12:21" x14ac:dyDescent="0.25"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12:21" x14ac:dyDescent="0.25"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12:21" x14ac:dyDescent="0.25"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12:21" x14ac:dyDescent="0.25"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12:21" x14ac:dyDescent="0.25"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12:21" x14ac:dyDescent="0.25"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12:21" x14ac:dyDescent="0.25"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12:21" x14ac:dyDescent="0.25"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12:21" x14ac:dyDescent="0.25"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12:21" x14ac:dyDescent="0.25"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12:21" x14ac:dyDescent="0.25"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12:21" x14ac:dyDescent="0.25"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 spans="12:21" x14ac:dyDescent="0.25"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12:21" x14ac:dyDescent="0.25"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12:21" x14ac:dyDescent="0.25">
      <c r="L154" s="16"/>
      <c r="M154" s="16"/>
      <c r="N154" s="16"/>
      <c r="O154" s="16"/>
      <c r="P154" s="16"/>
      <c r="Q154" s="16"/>
      <c r="R154" s="16"/>
      <c r="S154" s="16"/>
      <c r="T154" s="16"/>
      <c r="U154" s="16"/>
    </row>
    <row r="155" spans="12:21" x14ac:dyDescent="0.25"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 spans="12:21" x14ac:dyDescent="0.25"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12:21" x14ac:dyDescent="0.25"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12:21" x14ac:dyDescent="0.25"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2:21" x14ac:dyDescent="0.25"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2:21" x14ac:dyDescent="0.25"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12:21" x14ac:dyDescent="0.25"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 spans="12:21" x14ac:dyDescent="0.25"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12:21" x14ac:dyDescent="0.25"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 spans="12:21" x14ac:dyDescent="0.25"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 spans="12:21" x14ac:dyDescent="0.25">
      <c r="L165" s="16"/>
      <c r="M165" s="16"/>
      <c r="N165" s="16"/>
      <c r="O165" s="16"/>
      <c r="P165" s="16"/>
      <c r="Q165" s="16"/>
      <c r="R165" s="16"/>
      <c r="S165" s="16"/>
      <c r="T165" s="16"/>
      <c r="U165" s="16"/>
    </row>
    <row r="166" spans="12:21" x14ac:dyDescent="0.25"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 spans="12:21" x14ac:dyDescent="0.25"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 spans="12:21" x14ac:dyDescent="0.25"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12:21" x14ac:dyDescent="0.25"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12:21" x14ac:dyDescent="0.25"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12:21" x14ac:dyDescent="0.25">
      <c r="L171" s="16"/>
      <c r="M171" s="16"/>
      <c r="N171" s="16"/>
      <c r="O171" s="16"/>
      <c r="P171" s="16"/>
      <c r="Q171" s="16"/>
      <c r="R171" s="16"/>
      <c r="S171" s="16"/>
      <c r="T171" s="16"/>
      <c r="U171" s="16"/>
    </row>
    <row r="172" spans="12:21" x14ac:dyDescent="0.25">
      <c r="L172" s="16"/>
      <c r="M172" s="16"/>
      <c r="N172" s="16"/>
      <c r="O172" s="16"/>
      <c r="P172" s="16"/>
      <c r="Q172" s="16"/>
      <c r="R172" s="16"/>
      <c r="S172" s="16"/>
      <c r="T172" s="16"/>
      <c r="U172" s="16"/>
    </row>
    <row r="173" spans="12:21" x14ac:dyDescent="0.25"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2:21" x14ac:dyDescent="0.25">
      <c r="L174" s="16"/>
      <c r="M174" s="16"/>
      <c r="N174" s="16"/>
      <c r="O174" s="16"/>
      <c r="P174" s="16"/>
      <c r="Q174" s="16"/>
      <c r="R174" s="16"/>
      <c r="S174" s="16"/>
      <c r="T174" s="16"/>
      <c r="U174" s="16"/>
    </row>
    <row r="175" spans="12:21" x14ac:dyDescent="0.25">
      <c r="L175" s="16"/>
      <c r="M175" s="16"/>
      <c r="N175" s="16"/>
      <c r="O175" s="16"/>
      <c r="P175" s="16"/>
      <c r="Q175" s="16"/>
      <c r="R175" s="16"/>
      <c r="S175" s="16"/>
      <c r="T175" s="16"/>
      <c r="U175" s="16"/>
    </row>
    <row r="176" spans="12:21" x14ac:dyDescent="0.25"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2:21" x14ac:dyDescent="0.25"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12:21" x14ac:dyDescent="0.25">
      <c r="L178" s="16"/>
      <c r="M178" s="16"/>
      <c r="N178" s="16"/>
      <c r="O178" s="16"/>
      <c r="P178" s="16"/>
      <c r="Q178" s="16"/>
      <c r="R178" s="16"/>
      <c r="S178" s="16"/>
      <c r="T178" s="16"/>
      <c r="U178" s="16"/>
    </row>
    <row r="179" spans="12:21" x14ac:dyDescent="0.25"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 spans="12:21" x14ac:dyDescent="0.25"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 spans="12:21" x14ac:dyDescent="0.25">
      <c r="L181" s="16"/>
      <c r="M181" s="16"/>
      <c r="N181" s="16"/>
      <c r="O181" s="16"/>
      <c r="P181" s="16"/>
      <c r="Q181" s="16"/>
      <c r="R181" s="16"/>
      <c r="S181" s="16"/>
      <c r="T181" s="16"/>
      <c r="U181" s="16"/>
    </row>
    <row r="182" spans="12:21" x14ac:dyDescent="0.25">
      <c r="L182" s="16"/>
      <c r="M182" s="16"/>
      <c r="N182" s="16"/>
      <c r="O182" s="16"/>
      <c r="P182" s="16"/>
      <c r="Q182" s="16"/>
      <c r="R182" s="16"/>
      <c r="S182" s="16"/>
      <c r="T182" s="16"/>
      <c r="U182" s="16"/>
    </row>
    <row r="183" spans="12:21" x14ac:dyDescent="0.25"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12:21" x14ac:dyDescent="0.25">
      <c r="L184" s="16"/>
      <c r="M184" s="16"/>
      <c r="N184" s="16"/>
      <c r="O184" s="16"/>
      <c r="P184" s="16"/>
      <c r="Q184" s="16"/>
      <c r="R184" s="16"/>
      <c r="S184" s="16"/>
      <c r="T184" s="16"/>
      <c r="U184" s="16"/>
    </row>
    <row r="185" spans="12:21" x14ac:dyDescent="0.25">
      <c r="L185" s="16"/>
      <c r="M185" s="16"/>
      <c r="N185" s="16"/>
      <c r="O185" s="16"/>
      <c r="P185" s="16"/>
      <c r="Q185" s="16"/>
      <c r="R185" s="16"/>
      <c r="S185" s="16"/>
      <c r="T185" s="16"/>
      <c r="U185" s="16"/>
    </row>
    <row r="186" spans="12:21" x14ac:dyDescent="0.25">
      <c r="L186" s="16"/>
      <c r="M186" s="16"/>
      <c r="N186" s="16"/>
      <c r="O186" s="16"/>
      <c r="P186" s="16"/>
      <c r="Q186" s="16"/>
      <c r="R186" s="16"/>
      <c r="S186" s="16"/>
      <c r="T186" s="16"/>
      <c r="U186" s="16"/>
    </row>
    <row r="187" spans="12:21" x14ac:dyDescent="0.25">
      <c r="L187" s="16"/>
      <c r="M187" s="16"/>
      <c r="N187" s="16"/>
      <c r="O187" s="16"/>
      <c r="P187" s="16"/>
      <c r="Q187" s="16"/>
      <c r="R187" s="16"/>
      <c r="S187" s="16"/>
      <c r="T187" s="16"/>
      <c r="U187" s="16"/>
    </row>
    <row r="188" spans="12:21" x14ac:dyDescent="0.25">
      <c r="L188" s="16"/>
      <c r="M188" s="16"/>
      <c r="N188" s="16"/>
      <c r="O188" s="16"/>
      <c r="P188" s="16"/>
      <c r="Q188" s="16"/>
      <c r="R188" s="16"/>
      <c r="S188" s="16"/>
      <c r="T188" s="16"/>
      <c r="U188" s="16"/>
    </row>
    <row r="189" spans="12:21" x14ac:dyDescent="0.25">
      <c r="L189" s="16"/>
      <c r="M189" s="16"/>
      <c r="N189" s="16"/>
      <c r="O189" s="16"/>
      <c r="P189" s="16"/>
      <c r="Q189" s="16"/>
      <c r="R189" s="16"/>
      <c r="S189" s="16"/>
      <c r="T189" s="16"/>
      <c r="U189" s="16"/>
    </row>
    <row r="190" spans="12:21" x14ac:dyDescent="0.25">
      <c r="L190" s="16"/>
      <c r="M190" s="16"/>
      <c r="N190" s="16"/>
      <c r="O190" s="16"/>
      <c r="P190" s="16"/>
      <c r="Q190" s="16"/>
      <c r="R190" s="16"/>
      <c r="S190" s="16"/>
      <c r="T190" s="16"/>
      <c r="U190" s="16"/>
    </row>
    <row r="191" spans="12:21" x14ac:dyDescent="0.25">
      <c r="L191" s="16"/>
      <c r="M191" s="16"/>
      <c r="N191" s="16"/>
      <c r="O191" s="16"/>
      <c r="P191" s="16"/>
      <c r="Q191" s="16"/>
      <c r="R191" s="16"/>
      <c r="S191" s="16"/>
      <c r="T191" s="16"/>
      <c r="U191" s="16"/>
    </row>
    <row r="192" spans="12:21" x14ac:dyDescent="0.25">
      <c r="L192" s="16"/>
      <c r="M192" s="16"/>
      <c r="N192" s="16"/>
      <c r="O192" s="16"/>
      <c r="P192" s="16"/>
      <c r="Q192" s="16"/>
      <c r="R192" s="16"/>
      <c r="S192" s="16"/>
      <c r="T192" s="16"/>
      <c r="U192" s="16"/>
    </row>
    <row r="193" spans="12:21" x14ac:dyDescent="0.25">
      <c r="L193" s="16"/>
      <c r="M193" s="16"/>
      <c r="N193" s="16"/>
      <c r="O193" s="16"/>
      <c r="P193" s="16"/>
      <c r="Q193" s="16"/>
      <c r="R193" s="16"/>
      <c r="S193" s="16"/>
      <c r="T193" s="16"/>
      <c r="U193" s="16"/>
    </row>
    <row r="194" spans="12:21" x14ac:dyDescent="0.25">
      <c r="L194" s="16"/>
      <c r="M194" s="16"/>
      <c r="N194" s="16"/>
      <c r="O194" s="16"/>
      <c r="P194" s="16"/>
      <c r="Q194" s="16"/>
      <c r="R194" s="16"/>
      <c r="S194" s="16"/>
      <c r="T194" s="16"/>
      <c r="U194" s="16"/>
    </row>
    <row r="195" spans="12:21" x14ac:dyDescent="0.25">
      <c r="L195" s="16"/>
      <c r="M195" s="16"/>
      <c r="N195" s="16"/>
      <c r="O195" s="16"/>
      <c r="P195" s="16"/>
      <c r="Q195" s="16"/>
      <c r="R195" s="16"/>
      <c r="S195" s="16"/>
      <c r="T195" s="16"/>
      <c r="U195" s="16"/>
    </row>
    <row r="196" spans="12:21" x14ac:dyDescent="0.25">
      <c r="L196" s="16"/>
      <c r="M196" s="16"/>
      <c r="N196" s="16"/>
      <c r="O196" s="16"/>
      <c r="P196" s="16"/>
      <c r="Q196" s="16"/>
      <c r="R196" s="16"/>
      <c r="S196" s="16"/>
      <c r="T196" s="16"/>
      <c r="U196" s="16"/>
    </row>
    <row r="197" spans="12:21" x14ac:dyDescent="0.25">
      <c r="L197" s="16"/>
      <c r="M197" s="16"/>
      <c r="N197" s="16"/>
      <c r="O197" s="16"/>
      <c r="P197" s="16"/>
      <c r="Q197" s="16"/>
      <c r="R197" s="16"/>
      <c r="S197" s="16"/>
      <c r="T197" s="16"/>
      <c r="U197" s="16"/>
    </row>
    <row r="198" spans="12:21" x14ac:dyDescent="0.25">
      <c r="L198" s="16"/>
      <c r="M198" s="16"/>
      <c r="N198" s="16"/>
      <c r="O198" s="16"/>
      <c r="P198" s="16"/>
      <c r="Q198" s="16"/>
      <c r="R198" s="16"/>
      <c r="S198" s="16"/>
      <c r="T198" s="16"/>
      <c r="U198" s="16"/>
    </row>
    <row r="199" spans="12:21" x14ac:dyDescent="0.25">
      <c r="L199" s="16"/>
      <c r="M199" s="16"/>
      <c r="N199" s="16"/>
      <c r="O199" s="16"/>
      <c r="P199" s="16"/>
      <c r="Q199" s="16"/>
      <c r="R199" s="16"/>
      <c r="S199" s="16"/>
      <c r="T199" s="16"/>
      <c r="U199" s="16"/>
    </row>
    <row r="200" spans="12:21" x14ac:dyDescent="0.25">
      <c r="L200" s="16"/>
      <c r="M200" s="16"/>
      <c r="N200" s="16"/>
      <c r="O200" s="16"/>
      <c r="P200" s="16"/>
      <c r="Q200" s="16"/>
      <c r="R200" s="16"/>
      <c r="S200" s="16"/>
      <c r="T200" s="16"/>
      <c r="U200" s="16"/>
    </row>
    <row r="201" spans="12:21" x14ac:dyDescent="0.25">
      <c r="L201" s="16"/>
      <c r="M201" s="16"/>
      <c r="N201" s="16"/>
      <c r="O201" s="16"/>
      <c r="P201" s="16"/>
      <c r="Q201" s="16"/>
      <c r="R201" s="16"/>
      <c r="S201" s="16"/>
      <c r="T201" s="16"/>
      <c r="U201" s="16"/>
    </row>
    <row r="202" spans="12:21" x14ac:dyDescent="0.25">
      <c r="L202" s="16"/>
      <c r="M202" s="16"/>
      <c r="N202" s="16"/>
      <c r="O202" s="16"/>
      <c r="P202" s="16"/>
      <c r="Q202" s="16"/>
      <c r="R202" s="16"/>
      <c r="S202" s="16"/>
      <c r="T202" s="16"/>
      <c r="U202" s="16"/>
    </row>
    <row r="203" spans="12:21" x14ac:dyDescent="0.25">
      <c r="L203" s="16"/>
      <c r="M203" s="16"/>
      <c r="N203" s="16"/>
      <c r="O203" s="16"/>
      <c r="P203" s="16"/>
      <c r="Q203" s="16"/>
      <c r="R203" s="16"/>
      <c r="S203" s="16"/>
      <c r="T203" s="16"/>
      <c r="U203" s="16"/>
    </row>
    <row r="204" spans="12:21" x14ac:dyDescent="0.25">
      <c r="L204" s="16"/>
      <c r="M204" s="16"/>
      <c r="N204" s="16"/>
      <c r="O204" s="16"/>
      <c r="P204" s="16"/>
      <c r="Q204" s="16"/>
      <c r="R204" s="16"/>
      <c r="S204" s="16"/>
      <c r="T204" s="16"/>
      <c r="U204" s="16"/>
    </row>
    <row r="205" spans="12:21" x14ac:dyDescent="0.25">
      <c r="L205" s="16"/>
      <c r="M205" s="16"/>
      <c r="N205" s="16"/>
      <c r="O205" s="16"/>
      <c r="P205" s="16"/>
      <c r="Q205" s="16"/>
      <c r="R205" s="16"/>
      <c r="S205" s="16"/>
      <c r="T205" s="16"/>
      <c r="U205" s="16"/>
    </row>
    <row r="206" spans="12:21" x14ac:dyDescent="0.25">
      <c r="L206" s="16"/>
      <c r="M206" s="16"/>
      <c r="N206" s="16"/>
      <c r="O206" s="16"/>
      <c r="P206" s="16"/>
      <c r="Q206" s="16"/>
      <c r="R206" s="16"/>
      <c r="S206" s="16"/>
      <c r="T206" s="16"/>
      <c r="U206" s="16"/>
    </row>
    <row r="207" spans="12:21" x14ac:dyDescent="0.25">
      <c r="L207" s="16"/>
      <c r="M207" s="16"/>
      <c r="N207" s="16"/>
      <c r="O207" s="16"/>
      <c r="P207" s="16"/>
      <c r="Q207" s="16"/>
      <c r="R207" s="16"/>
      <c r="S207" s="16"/>
      <c r="T207" s="16"/>
      <c r="U207" s="16"/>
    </row>
    <row r="208" spans="12:21" x14ac:dyDescent="0.25">
      <c r="L208" s="16"/>
      <c r="M208" s="16"/>
      <c r="N208" s="16"/>
      <c r="O208" s="16"/>
      <c r="P208" s="16"/>
      <c r="Q208" s="16"/>
      <c r="R208" s="16"/>
      <c r="S208" s="16"/>
      <c r="T208" s="16"/>
      <c r="U208" s="16"/>
    </row>
    <row r="209" spans="12:21" x14ac:dyDescent="0.25">
      <c r="L209" s="16"/>
      <c r="M209" s="16"/>
      <c r="N209" s="16"/>
      <c r="O209" s="16"/>
      <c r="P209" s="16"/>
      <c r="Q209" s="16"/>
      <c r="R209" s="16"/>
      <c r="S209" s="16"/>
      <c r="T209" s="16"/>
      <c r="U209" s="16"/>
    </row>
    <row r="210" spans="12:21" x14ac:dyDescent="0.25"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 spans="12:21" x14ac:dyDescent="0.25">
      <c r="L211" s="16"/>
      <c r="M211" s="16"/>
      <c r="N211" s="16"/>
      <c r="O211" s="16"/>
      <c r="P211" s="16"/>
      <c r="Q211" s="16"/>
      <c r="R211" s="16"/>
      <c r="S211" s="16"/>
      <c r="T211" s="16"/>
      <c r="U211" s="16"/>
    </row>
    <row r="212" spans="12:21" x14ac:dyDescent="0.25">
      <c r="L212" s="16"/>
      <c r="M212" s="16"/>
      <c r="N212" s="16"/>
      <c r="O212" s="16"/>
      <c r="P212" s="16"/>
      <c r="Q212" s="16"/>
      <c r="R212" s="16"/>
      <c r="S212" s="16"/>
      <c r="T212" s="16"/>
      <c r="U212" s="16"/>
    </row>
    <row r="213" spans="12:21" x14ac:dyDescent="0.25">
      <c r="L213" s="16"/>
      <c r="M213" s="16"/>
      <c r="N213" s="16"/>
      <c r="O213" s="16"/>
      <c r="P213" s="16"/>
      <c r="Q213" s="16"/>
      <c r="R213" s="16"/>
      <c r="S213" s="16"/>
      <c r="T213" s="16"/>
      <c r="U213" s="16"/>
    </row>
    <row r="214" spans="12:21" x14ac:dyDescent="0.25">
      <c r="L214" s="16"/>
      <c r="M214" s="16"/>
      <c r="N214" s="16"/>
      <c r="O214" s="16"/>
      <c r="P214" s="16"/>
      <c r="Q214" s="16"/>
      <c r="R214" s="16"/>
      <c r="S214" s="16"/>
      <c r="T214" s="16"/>
      <c r="U214" s="16"/>
    </row>
    <row r="215" spans="12:21" x14ac:dyDescent="0.25">
      <c r="L215" s="16"/>
      <c r="M215" s="16"/>
      <c r="N215" s="16"/>
      <c r="O215" s="16"/>
      <c r="P215" s="16"/>
      <c r="Q215" s="16"/>
      <c r="R215" s="16"/>
      <c r="S215" s="16"/>
      <c r="T215" s="16"/>
      <c r="U215" s="16"/>
    </row>
    <row r="216" spans="12:21" x14ac:dyDescent="0.25"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12:21" x14ac:dyDescent="0.25"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12:21" x14ac:dyDescent="0.25"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</sheetData>
  <mergeCells count="16">
    <mergeCell ref="T4:U4"/>
    <mergeCell ref="L4:L5"/>
    <mergeCell ref="M4:M5"/>
    <mergeCell ref="N4:N5"/>
    <mergeCell ref="O4:O5"/>
    <mergeCell ref="P4:Q4"/>
    <mergeCell ref="R4:S4"/>
    <mergeCell ref="A1:U1"/>
    <mergeCell ref="A2:U2"/>
    <mergeCell ref="A3:U3"/>
    <mergeCell ref="A4:A5"/>
    <mergeCell ref="B4:G5"/>
    <mergeCell ref="H4:H5"/>
    <mergeCell ref="I4:I5"/>
    <mergeCell ref="J4:J5"/>
    <mergeCell ref="K4:K5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ignoredErrors>
    <ignoredError sqref="B28:G116 B20:F20 B7:F19 B21:F25 B26:E27" numberStoredAsText="1"/>
    <ignoredError sqref="Q117:T11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Castiblanco Solano</dc:creator>
  <cp:lastModifiedBy>Nohora Castiblanco Solano</cp:lastModifiedBy>
  <dcterms:created xsi:type="dcterms:W3CDTF">2024-10-08T02:25:50Z</dcterms:created>
  <dcterms:modified xsi:type="dcterms:W3CDTF">2024-10-08T02:48:09Z</dcterms:modified>
</cp:coreProperties>
</file>