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drawings/drawing4.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drawings/drawing5.xml" ContentType="application/vnd.openxmlformats-officedocument.drawing+xml"/>
  <Override PartName="/xl/comments6.xml" ContentType="application/vnd.openxmlformats-officedocument.spreadsheetml.comments+xml"/>
  <Override PartName="/xl/threadedComments/threadedComment6.xml" ContentType="application/vnd.ms-excel.threadedcomments+xml"/>
  <Override PartName="/xl/drawings/drawing6.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drawings/drawing7.xml" ContentType="application/vnd.openxmlformats-officedocument.drawing+xml"/>
  <Override PartName="/xl/comments8.xml" ContentType="application/vnd.openxmlformats-officedocument.spreadsheetml.comments+xml"/>
  <Override PartName="/xl/threadedComments/threadedComment8.xml" ContentType="application/vnd.ms-excel.threadedcomments+xml"/>
  <Override PartName="/xl/drawings/drawing8.xml" ContentType="application/vnd.openxmlformats-officedocument.drawing+xml"/>
  <Override PartName="/xl/comments9.xml" ContentType="application/vnd.openxmlformats-officedocument.spreadsheetml.comments+xml"/>
  <Override PartName="/xl/threadedComments/threadedComment9.xml" ContentType="application/vnd.ms-excel.threadedcomments+xml"/>
  <Override PartName="/xl/drawings/drawing9.xml" ContentType="application/vnd.openxmlformats-officedocument.drawing+xml"/>
  <Override PartName="/xl/comments10.xml" ContentType="application/vnd.openxmlformats-officedocument.spreadsheetml.comments+xml"/>
  <Override PartName="/xl/threadedComments/threadedComment10.xml" ContentType="application/vnd.ms-excel.threadedcomments+xml"/>
  <Override PartName="/xl/drawings/drawing10.xml" ContentType="application/vnd.openxmlformats-officedocument.drawing+xml"/>
  <Override PartName="/xl/comments11.xml" ContentType="application/vnd.openxmlformats-officedocument.spreadsheetml.comments+xml"/>
  <Override PartName="/xl/threadedComments/threadedComment11.xml" ContentType="application/vnd.ms-excel.threadedcomments+xml"/>
  <Override PartName="/xl/drawings/drawing11.xml" ContentType="application/vnd.openxmlformats-officedocument.drawing+xml"/>
  <Override PartName="/xl/comments12.xml" ContentType="application/vnd.openxmlformats-officedocument.spreadsheetml.comments+xml"/>
  <Override PartName="/xl/threadedComments/threadedComment12.xml" ContentType="application/vnd.ms-excel.threadedcomments+xml"/>
  <Override PartName="/xl/drawings/drawing12.xml" ContentType="application/vnd.openxmlformats-officedocument.drawing+xml"/>
  <Override PartName="/xl/comments13.xml" ContentType="application/vnd.openxmlformats-officedocument.spreadsheetml.comments+xml"/>
  <Override PartName="/xl/threadedComments/threadedComment13.xml" ContentType="application/vnd.ms-excel.threadedcomments+xml"/>
  <Override PartName="/xl/drawings/drawing13.xml" ContentType="application/vnd.openxmlformats-officedocument.drawing+xml"/>
  <Override PartName="/xl/comments14.xml" ContentType="application/vnd.openxmlformats-officedocument.spreadsheetml.comments+xml"/>
  <Override PartName="/xl/threadedComments/threadedComment14.xml" ContentType="application/vnd.ms-excel.threadedcomments+xml"/>
  <Override PartName="/xl/drawings/drawing14.xml" ContentType="application/vnd.openxmlformats-officedocument.drawing+xml"/>
  <Override PartName="/xl/comments15.xml" ContentType="application/vnd.openxmlformats-officedocument.spreadsheetml.comments+xml"/>
  <Override PartName="/xl/threadedComments/threadedComment15.xml" ContentType="application/vnd.ms-excel.threadedcomments+xml"/>
  <Override PartName="/xl/drawings/drawing15.xml" ContentType="application/vnd.openxmlformats-officedocument.drawing+xml"/>
  <Override PartName="/xl/comments16.xml" ContentType="application/vnd.openxmlformats-officedocument.spreadsheetml.comments+xml"/>
  <Override PartName="/xl/threadedComments/threadedComment16.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P:\Planeacion\ADMINISTRACIÓN DE RIESGOS\RIESGOS 2021\"/>
    </mc:Choice>
  </mc:AlternateContent>
  <xr:revisionPtr revIDLastSave="0" documentId="13_ncr:1_{78BB538B-89BA-411D-B83D-1FAB7C62525B}" xr6:coauthVersionLast="47" xr6:coauthVersionMax="47" xr10:uidLastSave="{00000000-0000-0000-0000-000000000000}"/>
  <bookViews>
    <workbookView xWindow="-120" yWindow="-120" windowWidth="20730" windowHeight="11160" xr2:uid="{E6870D14-F8BE-44B1-8824-A523A9E3F263}"/>
  </bookViews>
  <sheets>
    <sheet name="Gestión Estratégica" sheetId="8" r:id="rId1"/>
    <sheet name="Gestion Organizacional" sheetId="3" r:id="rId2"/>
    <sheet name="Seguimiento y analisis" sheetId="2" r:id="rId3"/>
    <sheet name="Gestión Conoci e innova" sheetId="13" r:id="rId4"/>
    <sheet name="GAD" sheetId="10" r:id="rId5"/>
    <sheet name="Diseño Regulatorio" sheetId="1" r:id="rId6"/>
    <sheet name="Relacionamiento" sheetId="11" r:id="rId7"/>
    <sheet name="Sol Controversias" sheetId="4" r:id="rId8"/>
    <sheet name="Pluralismo" sheetId="7" r:id="rId9"/>
    <sheet name="Vigilancia" sheetId="6" r:id="rId10"/>
    <sheet name="Tecnología y Sistemas" sheetId="9" r:id="rId11"/>
    <sheet name="Contratación" sheetId="15" r:id="rId12"/>
    <sheet name="Financiera" sheetId="16" r:id="rId13"/>
    <sheet name="Talento Humano " sheetId="17" r:id="rId14"/>
    <sheet name="Ambiental Bienes Servicios" sheetId="14" r:id="rId15"/>
    <sheet name="Asesoría Juridica" sheetId="18" r:id="rId16"/>
  </sheets>
  <definedNames>
    <definedName name="_xlnm._FilterDatabase" localSheetId="14" hidden="1">'Ambiental Bienes Servicios'!$A$3:$AU$17</definedName>
    <definedName name="_xlnm._FilterDatabase" localSheetId="15" hidden="1">'Asesoría Juridica'!$A$3:$AH$53</definedName>
    <definedName name="_xlnm._FilterDatabase" localSheetId="11" hidden="1">Contratación!$A$3:$AU$21</definedName>
    <definedName name="_xlnm._FilterDatabase" localSheetId="5" hidden="1">'Diseño Regulatorio'!$A$3:$AH$5</definedName>
    <definedName name="_xlnm._FilterDatabase" localSheetId="12" hidden="1">Financiera!$A$3:$AU$23</definedName>
    <definedName name="_xlnm._FilterDatabase" localSheetId="4" hidden="1">GAD!$A$2:$AH$68</definedName>
    <definedName name="_xlnm._FilterDatabase" localSheetId="3" hidden="1">'Gestión Conoci e innova'!$A$3:$AH$85</definedName>
    <definedName name="_xlnm._FilterDatabase" localSheetId="0" hidden="1">'Gestión Estratégica'!$A$3:$AU$31</definedName>
    <definedName name="_xlnm._FilterDatabase" localSheetId="1" hidden="1">'Gestion Organizacional'!$A$3:$AU$29</definedName>
    <definedName name="_xlnm._FilterDatabase" localSheetId="8" hidden="1">Pluralismo!$A$3:$AU$15</definedName>
    <definedName name="_xlnm._FilterDatabase" localSheetId="6" hidden="1">Relacionamiento!$C$6:$AH$375</definedName>
    <definedName name="_xlnm._FilterDatabase" localSheetId="2" hidden="1">'Seguimiento y analisis'!$A$3:$AU$22</definedName>
    <definedName name="_xlnm._FilterDatabase" localSheetId="7" hidden="1">'Sol Controversias'!$A$3:$AH$53</definedName>
    <definedName name="_xlnm._FilterDatabase" localSheetId="13" hidden="1">'Talento Humano '!$A$3:$AU$24</definedName>
    <definedName name="_xlnm._FilterDatabase" localSheetId="10" hidden="1">'Tecnología y Sistemas'!$A$4:$AH$6</definedName>
    <definedName name="_xlnm._FilterDatabase" localSheetId="9" hidden="1">Vigilancia!$A$3:$AU$17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2" i="17" l="1"/>
  <c r="AF21" i="17"/>
  <c r="AF20" i="17"/>
  <c r="AF19" i="17"/>
  <c r="AF18" i="17"/>
  <c r="AF17" i="17"/>
  <c r="AF16" i="17"/>
  <c r="AF15" i="17"/>
  <c r="AF14" i="17"/>
  <c r="AF13" i="17"/>
  <c r="AF12" i="17"/>
  <c r="AF11" i="17"/>
  <c r="AF10" i="17"/>
  <c r="AF9" i="17"/>
  <c r="AF8" i="17"/>
  <c r="X9" i="11" l="1"/>
  <c r="AF22" i="16"/>
  <c r="AF21" i="16"/>
  <c r="AF20" i="16"/>
  <c r="AF19" i="16"/>
  <c r="AF18" i="16"/>
  <c r="AF17" i="16"/>
  <c r="AF16" i="16"/>
  <c r="AF15" i="16"/>
  <c r="AF14" i="16"/>
  <c r="AF13" i="16"/>
  <c r="AF12" i="16"/>
  <c r="AF11" i="16"/>
  <c r="AF10" i="16"/>
  <c r="AF9" i="16"/>
  <c r="AF8" i="16"/>
  <c r="AF23" i="15" l="1"/>
  <c r="AF22" i="15"/>
  <c r="AF21" i="15"/>
  <c r="AF20" i="15"/>
  <c r="AF19" i="15"/>
  <c r="AF18" i="15"/>
  <c r="AF17" i="15"/>
  <c r="AF16" i="15"/>
  <c r="AF15" i="15"/>
  <c r="AF14" i="15"/>
  <c r="AF13" i="15"/>
  <c r="AF12" i="15"/>
  <c r="AF11" i="15"/>
  <c r="AF10" i="15"/>
  <c r="AF9" i="15"/>
  <c r="AF8" i="15"/>
  <c r="AF16" i="14" l="1"/>
  <c r="AF15" i="14"/>
  <c r="AF14" i="14"/>
  <c r="AF13" i="14"/>
  <c r="AF12" i="14"/>
  <c r="AF11" i="14"/>
  <c r="AF10" i="14"/>
  <c r="AF9" i="14"/>
  <c r="AF8" i="14"/>
  <c r="S214" i="13" l="1"/>
  <c r="S198" i="13"/>
  <c r="S182" i="13"/>
  <c r="S166" i="13"/>
  <c r="S150" i="13"/>
  <c r="S134" i="13"/>
  <c r="S118" i="13"/>
  <c r="S102" i="13"/>
  <c r="S86" i="13"/>
  <c r="S70" i="13"/>
  <c r="S54" i="13"/>
  <c r="S38" i="13"/>
  <c r="S22" i="13"/>
  <c r="S6" i="13"/>
  <c r="S149" i="10" l="1"/>
  <c r="S133" i="10"/>
  <c r="S117" i="10"/>
  <c r="S101" i="10"/>
  <c r="X85" i="10"/>
  <c r="S85" i="10"/>
  <c r="S69" i="10"/>
  <c r="S53" i="10"/>
  <c r="S37" i="10"/>
  <c r="S21" i="10"/>
  <c r="X5" i="10"/>
  <c r="S5" i="10"/>
  <c r="X455" i="9" l="1"/>
  <c r="X376" i="9"/>
  <c r="X236" i="9"/>
  <c r="X146" i="9"/>
  <c r="X7" i="9"/>
  <c r="AF27" i="3" l="1"/>
  <c r="AF29" i="8"/>
  <c r="AF28" i="8"/>
  <c r="AF27" i="8"/>
  <c r="AF26" i="8"/>
  <c r="AF25" i="8"/>
  <c r="AF24" i="8"/>
  <c r="AF23" i="8"/>
  <c r="AF22" i="8"/>
  <c r="AF21" i="8"/>
  <c r="AF20" i="8"/>
  <c r="AF19" i="8"/>
  <c r="AF18" i="8"/>
  <c r="AF17" i="8"/>
  <c r="AF16" i="8"/>
  <c r="AF14" i="8"/>
  <c r="AF13" i="8"/>
  <c r="AF12" i="8"/>
  <c r="AF11" i="8"/>
  <c r="AF10" i="8"/>
  <c r="AF9" i="8"/>
  <c r="AF8" i="8"/>
  <c r="AF18" i="3" l="1"/>
  <c r="AF28" i="3"/>
  <c r="AF26" i="3"/>
  <c r="AF25" i="3"/>
  <c r="AF24" i="3"/>
  <c r="AF23" i="3"/>
  <c r="AF22" i="3"/>
  <c r="AF21" i="3"/>
  <c r="AF20" i="3"/>
  <c r="AF19" i="3"/>
  <c r="AF17" i="3"/>
  <c r="AF16" i="3"/>
  <c r="AF15" i="3"/>
  <c r="AF14" i="3"/>
  <c r="AF13" i="3"/>
  <c r="AF12" i="3"/>
  <c r="AF10" i="3"/>
  <c r="AF9" i="3"/>
  <c r="AF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Diana Wilches</author>
    <author>tc={E94B46B8-B657-45E5-A3B2-29E356F583E2}</author>
    <author>tc={0BDB055B-80B3-4006-AB85-DE1631202A70}</author>
    <author>tc={490140B5-D179-4C59-A174-83C9CDEC174C}</author>
    <author>tc={DB50E837-F398-4C2B-9766-D5F865E1F305}</author>
    <author>tc={F4BDEDE6-0A40-4E01-A41B-6ED03BA7C3D5}</author>
    <author>tc={8234D0AE-275B-4454-B316-D8354584B5B6}</author>
  </authors>
  <commentList>
    <comment ref="L3" authorId="0" shapeId="0" xr:uid="{2B66886C-C76C-4B3A-A7AF-A2F8E5BBD755}">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3" authorId="1" shapeId="0" xr:uid="{158C2D20-1F5D-4F15-AC05-6607DA92B0FC}">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AM3" authorId="0" shapeId="0" xr:uid="{C86AF8F4-906D-4FFB-AEDF-EC4554221477}">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P4" authorId="2" shapeId="0" xr:uid="{53D22D78-6430-4373-B0EB-62D2E2C6AD1A}">
      <text>
        <r>
          <rPr>
            <b/>
            <sz val="9"/>
            <color indexed="81"/>
            <rFont val="Tahoma"/>
            <family val="2"/>
          </rPr>
          <t>Diana Wilches:</t>
        </r>
        <r>
          <rPr>
            <sz val="9"/>
            <color indexed="81"/>
            <rFont val="Tahoma"/>
            <family val="2"/>
          </rPr>
          <t xml:space="preserve">
Análisis de controles (Ver tabla 6 Análisis y Evaluación de los controles para la mitigación de riesgos Guia DAFP)</t>
        </r>
      </text>
    </comment>
    <comment ref="AG4" authorId="3" shapeId="0" xr:uid="{E94B46B8-B657-45E5-A3B2-29E356F583E2}">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AH4" authorId="4" shapeId="0" xr:uid="{0BDB055B-80B3-4006-AB85-DE1631202A70}">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AI4" authorId="5" shapeId="0" xr:uid="{490140B5-D179-4C59-A174-83C9CDEC174C}">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J4" authorId="6" shapeId="0" xr:uid="{DB50E837-F398-4C2B-9766-D5F865E1F305}">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K4" authorId="7" shapeId="0" xr:uid="{F4BDEDE6-0A40-4E01-A41B-6ED03BA7C3D5}">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AL4" authorId="8" shapeId="0" xr:uid="{8234D0AE-275B-4454-B316-D8354584B5B6}">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 ref="K6" authorId="0" shapeId="0" xr:uid="{41493DA5-AFB7-4061-B9BA-73739E67980B}">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6" authorId="0" shapeId="0" xr:uid="{BE45C3A5-C14B-4884-A980-0AD89E867337}">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6" authorId="0" shapeId="0" xr:uid="{590D0A1F-52F5-47FE-A86C-B15CD45C5531}">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6" authorId="0" shapeId="0" xr:uid="{C8EE163A-DDFF-49A9-AAE5-2EABAC982C73}">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Diana Wilches</author>
    <author>tc={1E0483C8-1484-43BD-9E20-14DFC0338814}</author>
    <author>tc={DCDCD41D-8A93-455F-889B-2DA2D87CABB0}</author>
    <author>tc={F89E8948-2F75-4484-BE07-2820927F2360}</author>
    <author>tc={20BE2111-5013-4E58-9357-B44844019221}</author>
    <author>tc={E067692C-DD85-44D0-9BEF-73DCE151C51A}</author>
    <author>tc={EC0C9532-1CDE-4E36-B41E-7C168278D339}</author>
  </authors>
  <commentList>
    <comment ref="L3" authorId="0" shapeId="0" xr:uid="{2011EC93-6D69-4EA0-AF11-1DD98150CF5A}">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3" authorId="1" shapeId="0" xr:uid="{3EA098D9-F12E-4BD2-8D3B-0A864904DA4F}">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AM3" authorId="0" shapeId="0" xr:uid="{E0C9DD4C-B30D-4ABF-A8BB-56DA6D3B2268}">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P4" authorId="2" shapeId="0" xr:uid="{8FB473FA-A8A5-4B82-BA2B-E11466AEE823}">
      <text>
        <r>
          <rPr>
            <b/>
            <sz val="9"/>
            <color indexed="81"/>
            <rFont val="Tahoma"/>
            <family val="2"/>
          </rPr>
          <t>Diana Wilches:</t>
        </r>
        <r>
          <rPr>
            <sz val="9"/>
            <color indexed="81"/>
            <rFont val="Tahoma"/>
            <family val="2"/>
          </rPr>
          <t xml:space="preserve">
Análisis de controles (Ver tabla 6 Análisis y Evaluación de los controles para la mitigación de riesgos Guia DAFP)</t>
        </r>
      </text>
    </comment>
    <comment ref="AG4" authorId="3" shapeId="0" xr:uid="{1E0483C8-1484-43BD-9E20-14DFC0338814}">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AH4" authorId="4" shapeId="0" xr:uid="{DCDCD41D-8A93-455F-889B-2DA2D87CABB0}">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AI4" authorId="5" shapeId="0" xr:uid="{F89E8948-2F75-4484-BE07-2820927F236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J4" authorId="6" shapeId="0" xr:uid="{20BE2111-5013-4E58-9357-B44844019221}">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K4" authorId="7" shapeId="0" xr:uid="{E067692C-DD85-44D0-9BEF-73DCE151C51A}">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AL4" authorId="8" shapeId="0" xr:uid="{EC0C9532-1CDE-4E36-B41E-7C168278D339}">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 ref="K6" authorId="0" shapeId="0" xr:uid="{BBE88147-C5D2-45CB-9AC1-E94B15FF6331}">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6" authorId="0" shapeId="0" xr:uid="{F77E4D74-C11C-43B1-AAB1-3722CC149E76}">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6" authorId="0" shapeId="0" xr:uid="{1EC82553-90CC-4310-A421-24F40AB2E3B4}">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6" authorId="0" shapeId="0" xr:uid="{A241C739-B335-4356-990C-7C0C84A9BA21}">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tc={8F39DAB3-D5D2-4855-880B-20BF0C1B6B9C}</author>
    <author>tc={2B253E03-4301-4E51-8A87-ED69D227BB9B}</author>
    <author>tc={305E6C9F-FD29-485D-BB25-F721227238F7}</author>
    <author>tc={4124AE01-6955-4351-BE75-55BD0958E1DB}</author>
    <author>tc={BED4801E-7F5A-45E0-B797-90295EDF6DCD}</author>
    <author>tc={EB25775A-74B0-45A0-93CC-D5AE90E54D36}</author>
  </authors>
  <commentList>
    <comment ref="K4" authorId="0" shapeId="0" xr:uid="{F7FAD779-9B76-4746-847B-5E78FE66ABC3}">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4" authorId="0" shapeId="0" xr:uid="{E38839EE-5914-4614-93D3-1154D31FB1DD}">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4" authorId="1" shapeId="0" xr:uid="{1AAD3437-7965-4CAA-B9A9-943FB791231B}">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Z4" authorId="0" shapeId="0" xr:uid="{5C3E4619-A57C-46AD-8D1D-7D75EED0CB49}">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L6" authorId="0" shapeId="0" xr:uid="{CA49F63E-7467-4436-98EE-785831AE6285}">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6" authorId="0" shapeId="0" xr:uid="{D2B36466-082B-4CD4-A801-679C5040E134}">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6" authorId="0" shapeId="0" xr:uid="{2FEE9E07-7ED9-45D8-B2CF-5BA7C5862616}">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 ref="T6" authorId="2" shapeId="0" xr:uid="{8F39DAB3-D5D2-4855-880B-20BF0C1B6B9C}">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U6" authorId="3" shapeId="0" xr:uid="{2B253E03-4301-4E51-8A87-ED69D227BB9B}">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V6" authorId="4" shapeId="0" xr:uid="{305E6C9F-FD29-485D-BB25-F721227238F7}">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W6" authorId="5" shapeId="0" xr:uid="{4124AE01-6955-4351-BE75-55BD0958E1DB}">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X6" authorId="6" shapeId="0" xr:uid="{BED4801E-7F5A-45E0-B797-90295EDF6DCD}">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Y6" authorId="7" shapeId="0" xr:uid="{EB25775A-74B0-45A0-93CC-D5AE90E54D36}">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Diana Wilches</author>
    <author>tc={DBB3AB03-AA85-47C7-9EB8-64B1323B920B}</author>
    <author>tc={D7B145F2-A140-4D79-B77E-82866B405B6B}</author>
    <author>tc={DEB40B4D-F9B7-4549-801E-EFA2EC29BF25}</author>
    <author>tc={88CA49D4-45C6-4DDB-A652-6089664C4D7C}</author>
    <author>tc={8F577C8A-8015-44DF-B945-7B464C8C4CF1}</author>
    <author>tc={4C968CEF-EBCF-4C64-BC17-06E93DFC0FAF}</author>
  </authors>
  <commentList>
    <comment ref="L3" authorId="0" shapeId="0" xr:uid="{84276343-7FDF-465A-BE00-9C9D153CFA7E}">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3" authorId="1" shapeId="0" xr:uid="{0D809882-E954-463D-96AD-452DCC7E054B}">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AM3" authorId="0" shapeId="0" xr:uid="{835D67FB-D7E9-463D-98AD-D57CF89793DA}">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P4" authorId="2" shapeId="0" xr:uid="{9B0C882E-FA9C-4800-A257-EFCCEEC4847B}">
      <text>
        <r>
          <rPr>
            <b/>
            <sz val="9"/>
            <color indexed="81"/>
            <rFont val="Tahoma"/>
            <family val="2"/>
          </rPr>
          <t>Diana Wilches:</t>
        </r>
        <r>
          <rPr>
            <sz val="9"/>
            <color indexed="81"/>
            <rFont val="Tahoma"/>
            <family val="2"/>
          </rPr>
          <t xml:space="preserve">
Análisis de controles (Ver tabla 6 Análisis y Evaluación de los controles para la mitigación de riesgos Guia DAFP)</t>
        </r>
      </text>
    </comment>
    <comment ref="AG4" authorId="3" shapeId="0" xr:uid="{DBB3AB03-AA85-47C7-9EB8-64B1323B920B}">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AH4" authorId="4" shapeId="0" xr:uid="{D7B145F2-A140-4D79-B77E-82866B405B6B}">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AI4" authorId="5" shapeId="0" xr:uid="{DEB40B4D-F9B7-4549-801E-EFA2EC29BF25}">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J4" authorId="6" shapeId="0" xr:uid="{88CA49D4-45C6-4DDB-A652-6089664C4D7C}">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K4" authorId="7" shapeId="0" xr:uid="{8F577C8A-8015-44DF-B945-7B464C8C4CF1}">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AL4" authorId="8" shapeId="0" xr:uid="{4C968CEF-EBCF-4C64-BC17-06E93DFC0FAF}">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 ref="K6" authorId="0" shapeId="0" xr:uid="{15C78A05-8FA6-429D-A87D-E6E8308DFB06}">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6" authorId="0" shapeId="0" xr:uid="{6FC388D6-024B-4E0C-B128-FC6AC03C2619}">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6" authorId="0" shapeId="0" xr:uid="{5F6FF17D-3ED9-40AD-A6F5-21A5E1C5AD1F}">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6" authorId="0" shapeId="0" xr:uid="{E76D3A54-6E72-4E94-96F9-F07AB761036A}">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Diana Wilches</author>
    <author>tc={858AC058-2FD3-483B-B779-737AAE527EAA}</author>
    <author>tc={48C18FC8-C0C2-4030-9C6E-CA6FECE2752A}</author>
    <author>tc={A288184E-150B-4C42-9A4B-5FA8199F9D70}</author>
    <author>tc={2C7EC858-1100-474B-A9F1-6FB011A2E7EC}</author>
    <author>tc={38EE4D8A-4E01-4E9D-BCCC-277FA259C2E1}</author>
    <author>tc={97927F98-A672-4DC5-B27D-4FA6C32DC254}</author>
  </authors>
  <commentList>
    <comment ref="L3" authorId="0" shapeId="0" xr:uid="{E9767685-4351-4934-8908-BD2CA3E02A8C}">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3" authorId="1" shapeId="0" xr:uid="{3590C047-2262-4040-A8A1-B90D47EB47F5}">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AM3" authorId="0" shapeId="0" xr:uid="{C4F0A713-4A45-4E37-BAFF-2C7D82DB6DE4}">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P4" authorId="2" shapeId="0" xr:uid="{32EF5F40-E651-4793-8AEE-FBC1CAF6C9B0}">
      <text>
        <r>
          <rPr>
            <b/>
            <sz val="9"/>
            <color indexed="81"/>
            <rFont val="Tahoma"/>
            <family val="2"/>
          </rPr>
          <t>Diana Wilches:</t>
        </r>
        <r>
          <rPr>
            <sz val="9"/>
            <color indexed="81"/>
            <rFont val="Tahoma"/>
            <family val="2"/>
          </rPr>
          <t xml:space="preserve">
Análisis de controles (Ver tabla 6 Análisis y Evaluación de los controles para la mitigación de riesgos Guia DAFP)</t>
        </r>
      </text>
    </comment>
    <comment ref="AG4" authorId="3" shapeId="0" xr:uid="{858AC058-2FD3-483B-B779-737AAE527EAA}">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AH4" authorId="4" shapeId="0" xr:uid="{48C18FC8-C0C2-4030-9C6E-CA6FECE2752A}">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AI4" authorId="5" shapeId="0" xr:uid="{A288184E-150B-4C42-9A4B-5FA8199F9D7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J4" authorId="6" shapeId="0" xr:uid="{2C7EC858-1100-474B-A9F1-6FB011A2E7EC}">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K4" authorId="7" shapeId="0" xr:uid="{38EE4D8A-4E01-4E9D-BCCC-277FA259C2E1}">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AL4" authorId="8" shapeId="0" xr:uid="{97927F98-A672-4DC5-B27D-4FA6C32DC254}">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 ref="K6" authorId="0" shapeId="0" xr:uid="{300CE736-041B-4238-AF93-770C13DD8600}">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6" authorId="0" shapeId="0" xr:uid="{E5E10B56-1137-40E9-9928-DE1C570D1E03}">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6" authorId="0" shapeId="0" xr:uid="{02130D68-8BFB-43DB-BA26-F59EEF9CDD45}">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6" authorId="0" shapeId="0" xr:uid="{45F2F572-B3CF-485C-A957-97F3D461CF76}">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Diana Wilches</author>
    <author>tc={3CE0E959-3766-405E-9A5E-E0C49976BCD2}</author>
    <author>tc={51C0D0A0-AF67-4956-B5DB-EC72A8C84794}</author>
    <author>tc={0193B2CA-0D13-41A4-832C-9D9E3E060B14}</author>
    <author>tc={C57C2726-1FFC-4053-AF80-6A835F036A52}</author>
    <author>tc={8352BA80-DB99-4A70-8773-0AA3DFEA5C19}</author>
    <author>tc={F8423B58-B03B-41C6-AD9E-B219ABE4D9FB}</author>
  </authors>
  <commentList>
    <comment ref="L3" authorId="0" shapeId="0" xr:uid="{45208BFD-BC2A-4D31-99FF-B19974DFE680}">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3" authorId="1" shapeId="0" xr:uid="{9B858DE8-528C-4510-9C0D-EFE6CA13976E}">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AM3" authorId="0" shapeId="0" xr:uid="{25B9B326-00EF-4E01-9649-5B042B3DB1E7}">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P4" authorId="2" shapeId="0" xr:uid="{91530808-FD41-43CC-B8C9-550F72C16019}">
      <text>
        <r>
          <rPr>
            <b/>
            <sz val="9"/>
            <color indexed="81"/>
            <rFont val="Tahoma"/>
            <family val="2"/>
          </rPr>
          <t>Diana Wilches:</t>
        </r>
        <r>
          <rPr>
            <sz val="9"/>
            <color indexed="81"/>
            <rFont val="Tahoma"/>
            <family val="2"/>
          </rPr>
          <t xml:space="preserve">
Análisis de controles (Ver tabla 6 Análisis y Evaluación de los controles para la mitigación de riesgos Guia DAFP)</t>
        </r>
      </text>
    </comment>
    <comment ref="AG4" authorId="3" shapeId="0" xr:uid="{3CE0E959-3766-405E-9A5E-E0C49976BCD2}">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AH4" authorId="4" shapeId="0" xr:uid="{51C0D0A0-AF67-4956-B5DB-EC72A8C84794}">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AI4" authorId="5" shapeId="0" xr:uid="{0193B2CA-0D13-41A4-832C-9D9E3E060B14}">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J4" authorId="6" shapeId="0" xr:uid="{C57C2726-1FFC-4053-AF80-6A835F036A52}">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K4" authorId="7" shapeId="0" xr:uid="{8352BA80-DB99-4A70-8773-0AA3DFEA5C19}">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AL4" authorId="8" shapeId="0" xr:uid="{F8423B58-B03B-41C6-AD9E-B219ABE4D9FB}">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 ref="K6" authorId="0" shapeId="0" xr:uid="{CC0082DA-6879-40FB-8F05-D06F1FBCF280}">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6" authorId="0" shapeId="0" xr:uid="{142BF7D0-1630-4D34-BF5A-1D0CD15C83B2}">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6" authorId="0" shapeId="0" xr:uid="{DC8EA95E-46A0-4AC9-BBB4-778C5D807232}">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6" authorId="0" shapeId="0" xr:uid="{3B59A16C-590E-4496-A491-10A4EA43CC65}">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Diana Wilches</author>
    <author>tc={701BB272-8EAF-4B76-BC17-68F5B7806B82}</author>
    <author>tc={5B2398C7-5FC0-4570-885C-7B120F87A06B}</author>
    <author>tc={B9BB5B80-A5A7-4D76-B6C3-2AB0664E0DF4}</author>
    <author>tc={6DFC18D4-2484-44AA-983C-C39701826F50}</author>
    <author>tc={1BDDDB3C-92EB-4958-904F-A723A44CA565}</author>
    <author>tc={2EA32256-139A-419B-8065-16239525C2D8}</author>
  </authors>
  <commentList>
    <comment ref="L3" authorId="0" shapeId="0" xr:uid="{CB995FC7-0FF4-41AF-8003-D11964D66A0C}">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3" authorId="1" shapeId="0" xr:uid="{F5A76BE4-76CC-4CC1-A6F7-470D5F6E3C9B}">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AM3" authorId="0" shapeId="0" xr:uid="{C706ABE8-D93C-4AD3-AE82-C8ACB35D138E}">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P4" authorId="2" shapeId="0" xr:uid="{1A49EF98-E61E-4FB5-89ED-52A9F4EE89A9}">
      <text>
        <r>
          <rPr>
            <b/>
            <sz val="9"/>
            <color indexed="81"/>
            <rFont val="Tahoma"/>
            <family val="2"/>
          </rPr>
          <t>Diana Wilches:</t>
        </r>
        <r>
          <rPr>
            <sz val="9"/>
            <color indexed="81"/>
            <rFont val="Tahoma"/>
            <family val="2"/>
          </rPr>
          <t xml:space="preserve">
Análisis de controles (Ver tabla 6 Análisis y Evaluación de los controles para la mitigación de riesgos Guia DAFP)</t>
        </r>
      </text>
    </comment>
    <comment ref="AG4" authorId="3" shapeId="0" xr:uid="{701BB272-8EAF-4B76-BC17-68F5B7806B82}">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AH4" authorId="4" shapeId="0" xr:uid="{5B2398C7-5FC0-4570-885C-7B120F87A06B}">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AI4" authorId="5" shapeId="0" xr:uid="{B9BB5B80-A5A7-4D76-B6C3-2AB0664E0DF4}">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J4" authorId="6" shapeId="0" xr:uid="{6DFC18D4-2484-44AA-983C-C39701826F5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K4" authorId="7" shapeId="0" xr:uid="{1BDDDB3C-92EB-4958-904F-A723A44CA565}">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AL4" authorId="8" shapeId="0" xr:uid="{2EA32256-139A-419B-8065-16239525C2D8}">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 ref="K6" authorId="0" shapeId="0" xr:uid="{A206B6F6-37CE-4941-A85C-BA77979C564F}">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6" authorId="0" shapeId="0" xr:uid="{B186F17E-891A-4D03-A648-72FFE5446573}">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6" authorId="0" shapeId="0" xr:uid="{9F03A321-EF0D-46E7-B8D9-77A5A8AE6668}">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6" authorId="0" shapeId="0" xr:uid="{61E67DDA-C702-464A-A4EA-7E0706FCC8E4}">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tc={330BC30F-58E0-41F8-B8BE-45AA6EE9BF4C}</author>
    <author>tc={12935764-25BA-4275-932B-B9D9AD50A5CE}</author>
    <author>tc={E84AD3B8-FDB3-4011-8F4C-4A334A78A198}</author>
    <author>tc={231EE5C4-2FF8-47CC-9A03-598909989BA2}</author>
    <author>tc={120EB8A9-18AF-44A7-81A9-5D9E67C6C6A3}</author>
    <author>tc={259E88D5-3C74-4752-829C-69BB1F527434}</author>
  </authors>
  <commentList>
    <comment ref="K3" authorId="0" shapeId="0" xr:uid="{489A7382-D80A-4315-93AD-5A8F3D072830}">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3" authorId="0" shapeId="0" xr:uid="{40C1D024-71FC-4BDD-8C6E-01CD21B27108}">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3" authorId="1" shapeId="0" xr:uid="{FCF24E4C-27D5-4B16-9F5E-7AB2DCEC1C8F}">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Z3" authorId="0" shapeId="0" xr:uid="{28F862B0-6070-488E-B9FE-915820250964}">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L5" authorId="0" shapeId="0" xr:uid="{4512CA0D-B22C-4921-AE3A-BD727D14805A}">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5" authorId="0" shapeId="0" xr:uid="{7289C450-6035-4DF5-A6BB-8CC75F5F665C}">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5" authorId="0" shapeId="0" xr:uid="{F586DB59-6A30-4E34-ABB3-BD0C7DB7244E}">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 ref="T5" authorId="2" shapeId="0" xr:uid="{330BC30F-58E0-41F8-B8BE-45AA6EE9BF4C}">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U5" authorId="3" shapeId="0" xr:uid="{12935764-25BA-4275-932B-B9D9AD50A5CE}">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V5" authorId="4" shapeId="0" xr:uid="{E84AD3B8-FDB3-4011-8F4C-4A334A78A198}">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W5" authorId="5" shapeId="0" xr:uid="{231EE5C4-2FF8-47CC-9A03-598909989BA2}">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X5" authorId="6" shapeId="0" xr:uid="{120EB8A9-18AF-44A7-81A9-5D9E67C6C6A3}">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Y5" authorId="7" shapeId="0" xr:uid="{259E88D5-3C74-4752-829C-69BB1F527434}">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Diana Wilches</author>
    <author>tc={AAB61B8E-6BA3-4663-AFF5-B4A142E44101}</author>
    <author>tc={68409569-B4CC-4AD1-B885-3164CDA34632}</author>
    <author>tc={B9766375-A144-4631-A221-E7CF53EA2941}</author>
    <author>tc={9F98B229-FB5F-4C81-BDBD-7B882F32B16B}</author>
    <author>tc={54465308-BC93-4BF7-B266-BDF6AD977C2D}</author>
    <author>tc={4C34A450-AAA5-40FD-A77C-5B1337BBB753}</author>
  </authors>
  <commentList>
    <comment ref="L3" authorId="0" shapeId="0" xr:uid="{B77C7BE9-75A2-4309-BDA8-2171457F4F1F}">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3" authorId="1" shapeId="0" xr:uid="{5F7EA992-2429-493E-AAB6-B94627DD2143}">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AM3" authorId="0" shapeId="0" xr:uid="{A6812AC3-635C-4471-9F40-C4E1BE7D9CB6}">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P4" authorId="2" shapeId="0" xr:uid="{8E82640F-B4D3-459F-8377-3ABA5AD975A3}">
      <text>
        <r>
          <rPr>
            <b/>
            <sz val="9"/>
            <color indexed="81"/>
            <rFont val="Tahoma"/>
            <family val="2"/>
          </rPr>
          <t>Diana Wilches:</t>
        </r>
        <r>
          <rPr>
            <sz val="9"/>
            <color indexed="81"/>
            <rFont val="Tahoma"/>
            <family val="2"/>
          </rPr>
          <t xml:space="preserve">
Análisis de controles (Ver tabla 6 Análisis y Evaluación de los controles para la mitigación de riesgos Guia DAFP)</t>
        </r>
      </text>
    </comment>
    <comment ref="AG4" authorId="3" shapeId="0" xr:uid="{AAB61B8E-6BA3-4663-AFF5-B4A142E44101}">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AH4" authorId="4" shapeId="0" xr:uid="{68409569-B4CC-4AD1-B885-3164CDA34632}">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AI4" authorId="5" shapeId="0" xr:uid="{B9766375-A144-4631-A221-E7CF53EA2941}">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J4" authorId="6" shapeId="0" xr:uid="{9F98B229-FB5F-4C81-BDBD-7B882F32B16B}">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K4" authorId="7" shapeId="0" xr:uid="{54465308-BC93-4BF7-B266-BDF6AD977C2D}">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AL4" authorId="8" shapeId="0" xr:uid="{4C34A450-AAA5-40FD-A77C-5B1337BBB753}">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 ref="K6" authorId="0" shapeId="0" xr:uid="{6A8A642E-F0F0-4A42-B11E-BA3180D1BEA7}">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6" authorId="0" shapeId="0" xr:uid="{60F09D76-2FB8-4B0D-A7CD-49AF0EC4E84B}">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6" authorId="0" shapeId="0" xr:uid="{D390D807-BAA7-41B4-85DF-091754599B8D}">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6" authorId="0" shapeId="0" xr:uid="{1E6A2874-ED7F-469C-9D03-68D470A29E45}">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Diana Wilches</author>
    <author>tc={31BAFE8E-3D89-469B-AB2A-332F8C8AE6FF}</author>
    <author>tc={D0E0059B-C92F-42BE-98F8-53B38BD28AF3}</author>
    <author>tc={DF16147A-C124-4824-9A07-8146975B32E6}</author>
    <author>tc={3AE8A451-D350-43E6-B906-D36E8E59B960}</author>
    <author>tc={4F75BEED-59A7-4E34-9497-ACC32ABBCFBB}</author>
    <author>tc={6A8E9F07-A9AB-424C-AB6A-933CB0A01643}</author>
  </authors>
  <commentList>
    <comment ref="L3" authorId="0" shapeId="0" xr:uid="{0339A618-FC19-45C0-BFAE-F368D66CA1C8}">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3" authorId="1" shapeId="0" xr:uid="{C463DFEA-4E2C-4943-8D95-6E2EB633FA7B}">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AM3" authorId="0" shapeId="0" xr:uid="{EC79F4D8-1BD8-4405-A30E-F7903F019BD4}">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P4" authorId="2" shapeId="0" xr:uid="{08533422-FE31-4C05-ABEA-76B6E315F7CC}">
      <text>
        <r>
          <rPr>
            <b/>
            <sz val="9"/>
            <color indexed="81"/>
            <rFont val="Tahoma"/>
            <family val="2"/>
          </rPr>
          <t>Diana Wilches:</t>
        </r>
        <r>
          <rPr>
            <sz val="9"/>
            <color indexed="81"/>
            <rFont val="Tahoma"/>
            <family val="2"/>
          </rPr>
          <t xml:space="preserve">
Análisis de controles (Ver tabla 6 Análisis y Evaluación de los controles para la mitigación de riesgos Guia DAFP)</t>
        </r>
      </text>
    </comment>
    <comment ref="AG4" authorId="3" shapeId="0" xr:uid="{31BAFE8E-3D89-469B-AB2A-332F8C8AE6FF}">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AH4" authorId="4" shapeId="0" xr:uid="{D0E0059B-C92F-42BE-98F8-53B38BD28AF3}">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AI4" authorId="5" shapeId="0" xr:uid="{DF16147A-C124-4824-9A07-8146975B32E6}">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J4" authorId="6" shapeId="0" xr:uid="{3AE8A451-D350-43E6-B906-D36E8E59B960}">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K4" authorId="7" shapeId="0" xr:uid="{4F75BEED-59A7-4E34-9497-ACC32ABBCFBB}">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AL4" authorId="8" shapeId="0" xr:uid="{6A8E9F07-A9AB-424C-AB6A-933CB0A01643}">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 ref="K6" authorId="0" shapeId="0" xr:uid="{8D50C96D-4801-40B1-A38B-ED96DD2107B9}">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6" authorId="0" shapeId="0" xr:uid="{B8493770-EB87-4500-9165-1897B225C5DC}">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6" authorId="0" shapeId="0" xr:uid="{54F774BE-96E4-4FD6-921D-1EEF297F303B}">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6" authorId="0" shapeId="0" xr:uid="{5499A337-C0B3-479E-9C15-C6D83AF45940}">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tc={2F7D43B0-1DAE-4C22-B8A7-BFE0E3E8C2AD}</author>
    <author>tc={CE278F04-5705-49FD-8646-87DA42417D36}</author>
    <author>tc={A6277520-76FD-48E6-80E0-4644F5EBA445}</author>
    <author>tc={21612E8A-1DC0-477F-9E29-509FF4818B6E}</author>
    <author>tc={11A3ECC5-2A38-42C3-BF32-91F982797354}</author>
    <author>tc={40003A05-06FD-4AB6-AA1F-E192DBFD3219}</author>
  </authors>
  <commentList>
    <comment ref="K3" authorId="0" shapeId="0" xr:uid="{31D98CEE-794C-4CE4-A749-11F77E77BCA7}">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3" authorId="0" shapeId="0" xr:uid="{448BD9EB-93AA-4491-B3E2-FAC2527DF0EC}">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3" authorId="1" shapeId="0" xr:uid="{D48586DF-1697-4F43-B460-7DB25433870A}">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Z3" authorId="0" shapeId="0" xr:uid="{B185661C-314B-41F9-B9AE-C16B1600B6F1}">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L5" authorId="0" shapeId="0" xr:uid="{8B5B0AA5-87FA-4387-B8A6-5D52CC0B988E}">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5" authorId="0" shapeId="0" xr:uid="{4E2F8A57-F06A-44CB-8570-513F29692015}">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5" authorId="0" shapeId="0" xr:uid="{ECEFE463-063C-4152-B5F4-89ECC0ACA08F}">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 ref="T5" authorId="2" shapeId="0" xr:uid="{2F7D43B0-1DAE-4C22-B8A7-BFE0E3E8C2AD}">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U5" authorId="3" shapeId="0" xr:uid="{CE278F04-5705-49FD-8646-87DA42417D36}">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V5" authorId="4" shapeId="0" xr:uid="{A6277520-76FD-48E6-80E0-4644F5EBA445}">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W5" authorId="5" shapeId="0" xr:uid="{21612E8A-1DC0-477F-9E29-509FF4818B6E}">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X5" authorId="6" shapeId="0" xr:uid="{11A3ECC5-2A38-42C3-BF32-91F982797354}">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Y5" authorId="7" shapeId="0" xr:uid="{40003A05-06FD-4AB6-AA1F-E192DBFD3219}">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tc={B4F1F567-273E-4846-8D9E-78AF540D96E5}</author>
    <author>tc={F6FA4057-9E27-4526-B08C-8AD261C91478}</author>
    <author>tc={4EC9378B-C468-48E7-A0BE-BB03447048AF}</author>
    <author>tc={CDB1AB25-0C03-4C38-BA11-0784ECF3C2FE}</author>
    <author>tc={C72F1F93-35D6-4DF5-AD00-46889D772245}</author>
    <author>tc={E349109B-53C3-4B9D-AADA-5B726E1AB788}</author>
  </authors>
  <commentList>
    <comment ref="K2" authorId="0" shapeId="0" xr:uid="{25CEC951-8495-446B-AA55-562D23A99AFE}">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2" authorId="0" shapeId="0" xr:uid="{6CDB8DA8-E401-4AEE-B6D3-7FC43FB60C4D}">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2" authorId="1" shapeId="0" xr:uid="{FF91A3AC-FD21-4C9C-8D87-89017C5C18B8}">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Z2" authorId="0" shapeId="0" xr:uid="{A097332F-29E9-4359-8BBB-75984EE9860D}">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L4" authorId="0" shapeId="0" xr:uid="{E987851C-91E5-4F44-9409-E7338CC371EB}">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4" authorId="0" shapeId="0" xr:uid="{CFD4F7F1-0A36-4E92-B4ED-CCBA8C2D8B1A}">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4" authorId="0" shapeId="0" xr:uid="{B40190B4-6584-4AA3-97F1-06287E694C73}">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 ref="T4" authorId="2" shapeId="0" xr:uid="{B4F1F567-273E-4846-8D9E-78AF540D96E5}">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U4" authorId="3" shapeId="0" xr:uid="{F6FA4057-9E27-4526-B08C-8AD261C91478}">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V4" authorId="4" shapeId="0" xr:uid="{4EC9378B-C468-48E7-A0BE-BB03447048AF}">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W4" authorId="5" shapeId="0" xr:uid="{CDB1AB25-0C03-4C38-BA11-0784ECF3C2FE}">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X4" authorId="6" shapeId="0" xr:uid="{C72F1F93-35D6-4DF5-AD00-46889D772245}">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Y4" authorId="7" shapeId="0" xr:uid="{E349109B-53C3-4B9D-AADA-5B726E1AB788}">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tc={241BF21C-DD18-49F1-AEF6-8373BD99C02E}</author>
    <author>tc={52FDB87E-A48D-4E44-9031-C118EE63A087}</author>
    <author>tc={9C3E7BF7-CE4A-456A-81E6-3244D76E8F19}</author>
    <author>tc={4F44A82D-F296-4E61-9C55-A313D353A95D}</author>
    <author>tc={0EADE81F-30D3-4D69-908A-05399015345A}</author>
    <author>tc={1F603187-C4E2-445E-AED6-689575EB6E4C}</author>
  </authors>
  <commentList>
    <comment ref="K3" authorId="0" shapeId="0" xr:uid="{00000000-0006-0000-0000-000001000000}">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3" authorId="0" shapeId="0" xr:uid="{00000000-0006-0000-0000-000002000000}">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modificar su probabilidad o impacto.</t>
        </r>
      </text>
    </comment>
    <comment ref="O3" authorId="1" shapeId="0" xr:uid="{00000000-0006-0000-0000-000003000000}">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 CONTROLES PREVENTIVOS:
Evitan que un evento suceda. Por ejemplo el requerimiento de un login y password en un sistema de información es un control preventivo. Éste previene (teóricamente)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Z3" authorId="0" shapeId="0" xr:uid="{00000000-0006-0000-0000-000004000000}">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L5" authorId="0" shapeId="0" xr:uid="{00000000-0006-0000-0000-000006000000}">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5" authorId="0" shapeId="0" xr:uid="{00000000-0006-0000-0000-000007000000}">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5" authorId="0" shapeId="0" xr:uid="{00000000-0006-0000-0000-000008000000}">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 ref="T5" authorId="2" shapeId="0" xr:uid="{241BF21C-DD18-49F1-AEF6-8373BD99C02E}">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U5" authorId="3" shapeId="0" xr:uid="{52FDB87E-A48D-4E44-9031-C118EE63A087}">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V5" authorId="4" shapeId="0" xr:uid="{9C3E7BF7-CE4A-456A-81E6-3244D76E8F19}">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W5" authorId="5" shapeId="0" xr:uid="{4F44A82D-F296-4E61-9C55-A313D353A95D}">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X5" authorId="6" shapeId="0" xr:uid="{0EADE81F-30D3-4D69-908A-05399015345A}">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Y5" authorId="7" shapeId="0" xr:uid="{1F603187-C4E2-445E-AED6-689575EB6E4C}">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tc={DE720A68-6E4B-4DBA-BE56-2B4463860E09}</author>
    <author>tc={8B3394EA-B052-4715-80BC-03B9FF341E85}</author>
    <author>tc={6E6B1EEF-E302-4857-8FE0-D222A1B7DCAC}</author>
    <author>tc={3D0F55D4-1114-4E40-B1EE-DDDAC2E7EBF8}</author>
    <author>tc={3DE0FA6C-2CF2-4338-BE0D-D52B2A2A4C72}</author>
    <author>tc={646992E6-F26C-4331-AA93-F2B2FDABCE61}</author>
  </authors>
  <commentList>
    <comment ref="K6" authorId="0" shapeId="0" xr:uid="{52532928-7C2D-41AD-AA06-B3A033C4DBC1}">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6" authorId="0" shapeId="0" xr:uid="{08055974-3556-40DD-8DBF-8E22153B7038}">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6" authorId="1" shapeId="0" xr:uid="{744334AD-1FA6-4E49-8BCF-52499AA453C8}">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Z6" authorId="0" shapeId="0" xr:uid="{1D21A60B-8B6B-4C9B-865D-F026A525B942}">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L8" authorId="0" shapeId="0" xr:uid="{843C4E63-998C-4D3C-8382-40C5034C6284}">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8" authorId="0" shapeId="0" xr:uid="{5D078B5D-6D7C-4548-868B-33394F5ACBCB}">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8" authorId="0" shapeId="0" xr:uid="{7B6AD2F9-299E-4427-96A1-1BE206D5FBAD}">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 ref="T8" authorId="2" shapeId="0" xr:uid="{DE720A68-6E4B-4DBA-BE56-2B4463860E09}">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U8" authorId="3" shapeId="0" xr:uid="{8B3394EA-B052-4715-80BC-03B9FF341E85}">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V8" authorId="4" shapeId="0" xr:uid="{6E6B1EEF-E302-4857-8FE0-D222A1B7DCAC}">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W8" authorId="5" shapeId="0" xr:uid="{3D0F55D4-1114-4E40-B1EE-DDDAC2E7EBF8}">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X8" authorId="6" shapeId="0" xr:uid="{3DE0FA6C-2CF2-4338-BE0D-D52B2A2A4C72}">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Y8" authorId="7" shapeId="0" xr:uid="{646992E6-F26C-4331-AA93-F2B2FDABCE61}">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tc={FFCCA52D-6E27-4EC9-ACA1-A47C15473627}</author>
    <author>tc={323474D8-B49A-431C-87F2-EE7BF83B8129}</author>
    <author>tc={46621961-0FFA-4E01-A00A-75480838ABD4}</author>
    <author>tc={12573E5E-1DF2-4D5F-AAF5-C416E8B3678C}</author>
    <author>tc={8F5BAFFD-3C9E-46A7-8975-7CDFDA4F035F}</author>
    <author>tc={518A4D55-FF4D-499C-9718-7454D26660B5}</author>
  </authors>
  <commentList>
    <comment ref="K3" authorId="0" shapeId="0" xr:uid="{197A1FBF-47F9-460C-9FB0-8305C183356C}">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3" authorId="0" shapeId="0" xr:uid="{F201E0D0-0CB4-4E0B-8A69-D9F8120252AA}">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3" authorId="1" shapeId="0" xr:uid="{1D634C7D-6878-4CE0-9BAA-1761E6012E4F}">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Z3" authorId="0" shapeId="0" xr:uid="{596C4D50-E140-4CDC-9900-FAE87141F6BD}">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L5" authorId="0" shapeId="0" xr:uid="{22FC144C-0B30-4FED-8394-5B674BCEBE4A}">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5" authorId="0" shapeId="0" xr:uid="{E88B1523-5304-465F-B90F-5FAD9A2DF590}">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5" authorId="0" shapeId="0" xr:uid="{D4D4B60C-CA31-4962-8A9F-F33DF714972B}">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 ref="T5" authorId="2" shapeId="0" xr:uid="{FFCCA52D-6E27-4EC9-ACA1-A47C15473627}">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U5" authorId="3" shapeId="0" xr:uid="{323474D8-B49A-431C-87F2-EE7BF83B8129}">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V5" authorId="4" shapeId="0" xr:uid="{46621961-0FFA-4E01-A00A-75480838ABD4}">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W5" authorId="5" shapeId="0" xr:uid="{12573E5E-1DF2-4D5F-AAF5-C416E8B3678C}">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X5" authorId="6" shapeId="0" xr:uid="{8F5BAFFD-3C9E-46A7-8975-7CDFDA4F035F}">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Y5" authorId="7" shapeId="0" xr:uid="{518A4D55-FF4D-499C-9718-7454D26660B5}">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Yamile Mateus Parra</author>
    <author>Usuario de Microsoft Office</author>
    <author>Diana Wilches</author>
    <author>tc={3303C3CD-F156-4CCA-8D8B-357F21D6E0CD}</author>
    <author>tc={B37CE6D6-F759-42D0-96EE-B47364D03A6F}</author>
    <author>tc={E031852C-8D49-4302-836B-9421A559B39E}</author>
    <author>tc={17CB861C-192C-4F81-936D-B85C770C7EDB}</author>
    <author>tc={E366765E-1A1D-453F-8DDE-6268E72124C4}</author>
    <author>tc={B54D44B8-AD44-43C7-A734-94F8E23AC34B}</author>
  </authors>
  <commentList>
    <comment ref="L3" authorId="0" shapeId="0" xr:uid="{E2840ED7-4BD9-4207-B772-F14605FECCA1}">
      <text>
        <r>
          <rPr>
            <b/>
            <sz val="9"/>
            <color rgb="FF000000"/>
            <rFont val="Tahoma"/>
            <family val="2"/>
          </rPr>
          <t>Yamile Mateus Parra:</t>
        </r>
        <r>
          <rPr>
            <sz val="9"/>
            <color rgb="FF000000"/>
            <rFont val="Tahoma"/>
            <family val="2"/>
          </rPr>
          <t xml:space="preserve">
</t>
        </r>
        <r>
          <rPr>
            <sz val="9"/>
            <color rgb="FF000000"/>
            <rFont val="Tahoma"/>
            <family val="2"/>
          </rPr>
          <t>Es aquel al que se enfrenta una entidad en ausencia de acciones de la dirección para moficicar su probabilidad o impacto.</t>
        </r>
      </text>
    </comment>
    <comment ref="O3" authorId="1" shapeId="0" xr:uid="{E207BFFD-7495-4BE4-98B4-277C6D386524}">
      <text>
        <r>
          <rPr>
            <b/>
            <sz val="10"/>
            <color rgb="FF000000"/>
            <rFont val="Tahoma"/>
            <family val="2"/>
          </rPr>
          <t>Usuario de Microsoft Office:</t>
        </r>
        <r>
          <rPr>
            <sz val="10"/>
            <color rgb="FF000000"/>
            <rFont val="Tahoma"/>
            <family val="2"/>
          </rPr>
          <t xml:space="preserve">
Describir el control y definid si es preventivo (controla la probabilidad de materialización) o es correctivo(controla el impacto cuando se presenta: así:CONTROLES PREVENTIVOS:
Evitan que un evento suceda. Por ejemplo el requerimiento de un login y password en un sistema de información es un control preventivo. Éste previene (teóricamente) que personas no autorizadas puedan ingresar al sistema. Dentro de esta categoría pueden existir controles de tipo detectivo, los cuales permiten registrar un evento después de que ha sucedido, por ejemplo, registro de las entradas de todas las actividades llevadas a cabo en el sistema de información, traza de los registros realizados, de las personas que ingresaron, entre otros.
CONTROLES CORRECTIVOS:
Éstos no prevén que un evento suceda, pero permiten enfrentar la situación una vez se ha presentado. Por ejemplo en caso de un desastre natural u otra emergencia mediante las pólizas de seguro y otros mecanismos de recuperación de negocio o respaldo, es posible volver a recuperar las operaciones.</t>
        </r>
      </text>
    </comment>
    <comment ref="AM3" authorId="0" shapeId="0" xr:uid="{0FC69D5E-FCE1-4C5F-8E1D-AAFBDBE29719}">
      <text>
        <r>
          <rPr>
            <b/>
            <sz val="9"/>
            <color rgb="FF000000"/>
            <rFont val="Tahoma"/>
            <family val="2"/>
          </rPr>
          <t>Yamile Mateus Parra:</t>
        </r>
        <r>
          <rPr>
            <sz val="9"/>
            <color rgb="FF000000"/>
            <rFont val="Tahoma"/>
            <family val="2"/>
          </rPr>
          <t xml:space="preserve">
</t>
        </r>
        <r>
          <rPr>
            <sz val="9"/>
            <color rgb="FF000000"/>
            <rFont val="Tahoma"/>
            <family val="2"/>
          </rPr>
          <t>Nivel de Riesgo que permanece luego de tomar medidas de tratamiento del riesgo.</t>
        </r>
      </text>
    </comment>
    <comment ref="P4" authorId="2" shapeId="0" xr:uid="{1096C99C-A46A-46D0-868A-7D6E62D399C7}">
      <text>
        <r>
          <rPr>
            <b/>
            <sz val="9"/>
            <color indexed="81"/>
            <rFont val="Tahoma"/>
            <family val="2"/>
          </rPr>
          <t>Diana Wilches:</t>
        </r>
        <r>
          <rPr>
            <sz val="9"/>
            <color indexed="81"/>
            <rFont val="Tahoma"/>
            <family val="2"/>
          </rPr>
          <t xml:space="preserve">
Análisis de controles (Ver tabla 6 Análisis y Evaluación de los controles para la mitigación de riesgos Guia DAFP)</t>
        </r>
      </text>
    </comment>
    <comment ref="AG4" authorId="3" shapeId="0" xr:uid="{3303C3CD-F156-4CCA-8D8B-357F21D6E0CD}">
      <text>
        <t>[Comentario encadenado]
Su versión de Excel le permite leer este comentario encadenado; sin embargo, las ediciones que se apliquen se quitarán si el archivo se abre en una versión más reciente de Excel. Más información: https://go.microsoft.com/fwlink/?linkid=870924
Comentario:
    Fuerte (96 a 100)  Moderado (86 a 95) Débil (0 a 85)</t>
      </text>
    </comment>
    <comment ref="AH4" authorId="4" shapeId="0" xr:uid="{B37CE6D6-F759-42D0-96EE-B47364D03A6F}">
      <text>
        <t>[Comentario encadenado]
Su versión de Excel le permite leer este comentario encadenado; sin embargo, las ediciones que se apliquen se quitarán si el archivo se abre en una versión más reciente de Excel. Más información: https://go.microsoft.com/fwlink/?linkid=870924
Comentario:
    Ver tabla calificación de la Ejecución del Control Pág 62 de la guia.</t>
      </text>
    </comment>
    <comment ref="AI4" authorId="5" shapeId="0" xr:uid="{E031852C-8D49-4302-836B-9421A559B39E}">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J4" authorId="6" shapeId="0" xr:uid="{17CB861C-192C-4F81-936D-B85C770C7EDB}">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entre Diseño y Ejecución, se toma siempre el rango  más bajo.  Tabla página 63 de la guia.</t>
      </text>
    </comment>
    <comment ref="AK4" authorId="7" shapeId="0" xr:uid="{E366765E-1A1D-453F-8DDE-6268E72124C4}">
      <text>
        <t>[Comentario encadenado]
Su versión de Excel le permite leer este comentario encadenado; sin embargo, las ediciones que se apliquen se quitarán si el archivo se abre en una versión más reciente de Excel. Más información: https://go.microsoft.com/fwlink/?linkid=870924
Comentario:
    Promedio simple de la solidéz de los controles individuales.</t>
      </text>
    </comment>
    <comment ref="AL4" authorId="8" shapeId="0" xr:uid="{B54D44B8-AD44-43C7-A734-94F8E23AC34B}">
      <text>
        <t>[Comentario encadenado]
Su versión de Excel le permite leer este comentario encadenado; sin embargo, las ediciones que se apliquen se quitarán si el archivo se abre en una versión más reciente de Excel. Más información: https://go.microsoft.com/fwlink/?linkid=870924
Comentario:
    Calificación rango tabla final página 64 de la Guía.</t>
      </text>
    </comment>
    <comment ref="K6" authorId="0" shapeId="0" xr:uid="{E87561A9-32AC-41A5-BCA1-DCB5B6F8CB69}">
      <text>
        <r>
          <rPr>
            <b/>
            <sz val="9"/>
            <color rgb="FF000000"/>
            <rFont val="Tahoma"/>
            <family val="2"/>
          </rPr>
          <t>Yamile Mateus Parra:</t>
        </r>
        <r>
          <rPr>
            <sz val="9"/>
            <color rgb="FF000000"/>
            <rFont val="Tahoma"/>
            <family val="2"/>
          </rPr>
          <t xml:space="preserve">
</t>
        </r>
        <r>
          <rPr>
            <sz val="9"/>
            <color rgb="FF000000"/>
            <rFont val="Tahoma"/>
            <family val="2"/>
          </rPr>
          <t xml:space="preserve">Corrupción
</t>
        </r>
        <r>
          <rPr>
            <sz val="9"/>
            <color rgb="FF000000"/>
            <rFont val="Tahoma"/>
            <family val="2"/>
          </rPr>
          <t xml:space="preserve">Estratégico
</t>
        </r>
        <r>
          <rPr>
            <sz val="9"/>
            <color rgb="FF000000"/>
            <rFont val="Tahoma"/>
            <family val="2"/>
          </rPr>
          <t xml:space="preserve">Financiero
</t>
        </r>
        <r>
          <rPr>
            <sz val="9"/>
            <color rgb="FF000000"/>
            <rFont val="Tahoma"/>
            <family val="2"/>
          </rPr>
          <t xml:space="preserve">Operativo
</t>
        </r>
        <r>
          <rPr>
            <sz val="9"/>
            <color rgb="FF000000"/>
            <rFont val="Tahoma"/>
            <family val="2"/>
          </rPr>
          <t xml:space="preserve">Cumplimiento
</t>
        </r>
        <r>
          <rPr>
            <sz val="9"/>
            <color rgb="FF000000"/>
            <rFont val="Tahoma"/>
            <family val="2"/>
          </rPr>
          <t xml:space="preserve">Imagen
</t>
        </r>
        <r>
          <rPr>
            <sz val="9"/>
            <color rgb="FF000000"/>
            <rFont val="Tahoma"/>
            <family val="2"/>
          </rPr>
          <t>Tecnología</t>
        </r>
      </text>
    </comment>
    <comment ref="L6" authorId="0" shapeId="0" xr:uid="{A1E8600B-112F-47E1-9D70-B9A5243E2C12}">
      <text>
        <r>
          <rPr>
            <b/>
            <sz val="9"/>
            <color rgb="FF000000"/>
            <rFont val="Tahoma"/>
            <family val="2"/>
          </rPr>
          <t xml:space="preserve">Yamile Mateus Parra:
</t>
        </r>
        <r>
          <rPr>
            <b/>
            <sz val="9"/>
            <color rgb="FF000000"/>
            <rFont val="Tahoma"/>
            <family val="2"/>
          </rPr>
          <t>Ver tabla No. 1</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4</t>
        </r>
      </text>
    </comment>
    <comment ref="M6" authorId="0" shapeId="0" xr:uid="{A1CEF274-19C8-45BC-B2C9-3D714A88FC27}">
      <text>
        <r>
          <rPr>
            <b/>
            <sz val="9"/>
            <color rgb="FF000000"/>
            <rFont val="Tahoma"/>
            <family val="2"/>
          </rPr>
          <t xml:space="preserve">Yamile Mateus Parra:
</t>
        </r>
        <r>
          <rPr>
            <b/>
            <sz val="9"/>
            <color rgb="FF000000"/>
            <rFont val="Tahoma"/>
            <family val="2"/>
          </rPr>
          <t>Ver tabla No.2</t>
        </r>
        <r>
          <rPr>
            <sz val="9"/>
            <color rgb="FF000000"/>
            <rFont val="Tahoma"/>
            <family val="2"/>
          </rPr>
          <t xml:space="preserve">
</t>
        </r>
        <r>
          <rPr>
            <sz val="9"/>
            <color rgb="FF000000"/>
            <rFont val="Tahoma"/>
            <family val="2"/>
          </rPr>
          <t xml:space="preserve">1
</t>
        </r>
        <r>
          <rPr>
            <sz val="9"/>
            <color rgb="FF000000"/>
            <rFont val="Tahoma"/>
            <family val="2"/>
          </rPr>
          <t xml:space="preserve">2
</t>
        </r>
        <r>
          <rPr>
            <sz val="9"/>
            <color rgb="FF000000"/>
            <rFont val="Tahoma"/>
            <family val="2"/>
          </rPr>
          <t xml:space="preserve">3
</t>
        </r>
        <r>
          <rPr>
            <sz val="9"/>
            <color rgb="FF000000"/>
            <rFont val="Tahoma"/>
            <family val="2"/>
          </rPr>
          <t xml:space="preserve">4
</t>
        </r>
        <r>
          <rPr>
            <sz val="9"/>
            <color rgb="FF000000"/>
            <rFont val="Tahoma"/>
            <family val="2"/>
          </rPr>
          <t>5</t>
        </r>
      </text>
    </comment>
    <comment ref="N6" authorId="0" shapeId="0" xr:uid="{591019A5-036A-474D-B0E8-B0227DA74CE7}">
      <text>
        <r>
          <rPr>
            <b/>
            <sz val="9"/>
            <color rgb="FF000000"/>
            <rFont val="Tahoma"/>
            <family val="2"/>
          </rPr>
          <t>Yamile Mateus Parra:</t>
        </r>
        <r>
          <rPr>
            <sz val="9"/>
            <color rgb="FF000000"/>
            <rFont val="Tahoma"/>
            <family val="2"/>
          </rPr>
          <t xml:space="preserve">
</t>
        </r>
        <r>
          <rPr>
            <sz val="9"/>
            <color rgb="FF000000"/>
            <rFont val="Tahoma"/>
            <family val="2"/>
          </rPr>
          <t xml:space="preserve">ALTA
</t>
        </r>
        <r>
          <rPr>
            <sz val="9"/>
            <color rgb="FF000000"/>
            <rFont val="Tahoma"/>
            <family val="2"/>
          </rPr>
          <t xml:space="preserve">BAJA
</t>
        </r>
        <r>
          <rPr>
            <sz val="9"/>
            <color rgb="FF000000"/>
            <rFont val="Tahoma"/>
            <family val="2"/>
          </rPr>
          <t xml:space="preserve">EXTREMA
</t>
        </r>
        <r>
          <rPr>
            <sz val="9"/>
            <color rgb="FF000000"/>
            <rFont val="Tahoma"/>
            <family val="2"/>
          </rPr>
          <t>MODERADA</t>
        </r>
      </text>
    </comment>
  </commentList>
</comments>
</file>

<file path=xl/sharedStrings.xml><?xml version="1.0" encoding="utf-8"?>
<sst xmlns="http://schemas.openxmlformats.org/spreadsheetml/2006/main" count="5978" uniqueCount="1146">
  <si>
    <t>Mapa de Riesgos Institucional Comisión de Regulación de Comunicaciones 2020</t>
  </si>
  <si>
    <t>No.</t>
  </si>
  <si>
    <t>Macroproceso</t>
  </si>
  <si>
    <t>Proceso</t>
  </si>
  <si>
    <t>Objetivo del Proceso</t>
  </si>
  <si>
    <t>Contexto</t>
  </si>
  <si>
    <t>Causas</t>
  </si>
  <si>
    <t>Nombre del riesgo</t>
  </si>
  <si>
    <t>Consecuencias</t>
  </si>
  <si>
    <t>Descripción del riesgo</t>
  </si>
  <si>
    <t>Clasificación del riesgo</t>
  </si>
  <si>
    <t>Riesgo Inherente</t>
  </si>
  <si>
    <t>Control y Acción Preventiva/Correctiva</t>
  </si>
  <si>
    <t>Evaluacion controles</t>
  </si>
  <si>
    <t>Riesgo Residual</t>
  </si>
  <si>
    <t>Opción de manejo</t>
  </si>
  <si>
    <t xml:space="preserve">Responsable de la acción </t>
  </si>
  <si>
    <t>Periodo Seguimiento</t>
  </si>
  <si>
    <t>Fecha de Inicio</t>
  </si>
  <si>
    <t>Fecha de terminación</t>
  </si>
  <si>
    <t>Registro-Evidencia</t>
  </si>
  <si>
    <t>Factores Internos</t>
  </si>
  <si>
    <t>Factores Externos</t>
  </si>
  <si>
    <t>Probabilidad</t>
  </si>
  <si>
    <t>Impacto</t>
  </si>
  <si>
    <t>Nivel</t>
  </si>
  <si>
    <t>Criterio de Evaluación</t>
  </si>
  <si>
    <t>Opción de respuesta al criterio de evaluación</t>
  </si>
  <si>
    <t>Peso en la evaluación del Diseño del Control</t>
  </si>
  <si>
    <t>Resultado
DISEÑO DEL CONTROL</t>
  </si>
  <si>
    <t>Rango de Calificación del Diseño</t>
  </si>
  <si>
    <t xml:space="preserve">Resultado EJECUCIÓN DEL CONTROL
</t>
  </si>
  <si>
    <t>SOLIDEZ del Control (Palabra)</t>
  </si>
  <si>
    <t>SOLIDEZ del Control (Número)</t>
  </si>
  <si>
    <t>SOLIDEZ EN CONJUNTO  de los Controles (Numérica)</t>
  </si>
  <si>
    <t>SOLIDEZ EN CONJUNTO  de los Controles (Palabra)</t>
  </si>
  <si>
    <t xml:space="preserve">Nivel </t>
  </si>
  <si>
    <t>DISEÑO REGULATORIO</t>
  </si>
  <si>
    <t>Formular, gestionar y desarrollar proyectos que promuevan la protección de los derechos de los usuarios, la competencia en el mercado, la inversión en infraestructura y la calidad de los servicios.</t>
  </si>
  <si>
    <t>Financieros
Personal
Tecnología</t>
  </si>
  <si>
    <t>Tecnológicos
Legales y reglamentarios</t>
  </si>
  <si>
    <t xml:space="preserve">
Insuficiente e incompleta  recopilación de la  información para planear y formular el proyecto regulatorio.</t>
  </si>
  <si>
    <t>Formulación y planeación inadecuada de los proyectos regulatorios para cumplir con los objetivos estratégicos de la CRC.</t>
  </si>
  <si>
    <t>Situaciones como la recopilación incompleta de información, el diseño inadecuado del árbol del problema y la inadecuada planeación del cronograma y presupuesto del proyecto pueden conducir a que la CRC formule y planifique indebidamente los proyectos regulatorios.</t>
  </si>
  <si>
    <t>Estratégico 
Operativo</t>
  </si>
  <si>
    <t>ALTO</t>
  </si>
  <si>
    <t>1.1. Asignación del Responsable</t>
  </si>
  <si>
    <t>Asignado</t>
  </si>
  <si>
    <t>Fuerte</t>
  </si>
  <si>
    <t>Coordinación de Diseño Regulatorio</t>
  </si>
  <si>
    <t>Trimestral</t>
  </si>
  <si>
    <t>Julio de 2020</t>
  </si>
  <si>
    <t>Septiembre de 2020</t>
  </si>
  <si>
    <t>Listas de asistencia a capacitaciones, material guía de capacitaciones, formatos de cronograma, presupuesto y agentes interesados debidamente diligenciados en el documento azul.</t>
  </si>
  <si>
    <t>No Asignado</t>
  </si>
  <si>
    <t>1.2 Segregación y Autoridad del responsable</t>
  </si>
  <si>
    <t>Adecuado</t>
  </si>
  <si>
    <t>Inadecuado</t>
  </si>
  <si>
    <t>2. Periodicidad</t>
  </si>
  <si>
    <t>Oportuna</t>
  </si>
  <si>
    <t>Inoportuna</t>
  </si>
  <si>
    <t>3. Propósito</t>
  </si>
  <si>
    <t xml:space="preserve">Prevenir </t>
  </si>
  <si>
    <t>Detectar</t>
  </si>
  <si>
    <t>No es un Control</t>
  </si>
  <si>
    <t xml:space="preserve">4. Cómo se realiza la Actividad de Control </t>
  </si>
  <si>
    <t>Confiable</t>
  </si>
  <si>
    <t>No Confiable</t>
  </si>
  <si>
    <t>5. Que pasa con las observaciones o desviaciones</t>
  </si>
  <si>
    <t>Se investigan y resuelven oportunamente</t>
  </si>
  <si>
    <t>No se investigan ni se resuelven oportunamente</t>
  </si>
  <si>
    <t>6. Evidencia de la ejecución del Control</t>
  </si>
  <si>
    <t>Completa</t>
  </si>
  <si>
    <t>Incompleta</t>
  </si>
  <si>
    <t>No Existe</t>
  </si>
  <si>
    <t xml:space="preserve">
Inadecuado diseño del árbol de problema por falta de conocimiento de la problemática o por omisión de algunas de sus  causas y/o consecuencias
Incompleta e incorrecta definición de los objetivos y alcance del proyecto regulatorio.
</t>
  </si>
  <si>
    <t>Incorrecta comprensión y uso de la  calculadora de impacto.</t>
  </si>
  <si>
    <t>Inadecuada planeación y elaboración de las actividades, hitos, línea de tiempo, presupuesto y contrataciones del proyecto regulatorio.</t>
  </si>
  <si>
    <t>Identificación incompleta e inadecuada de los agentes afectados por el proyecto regulatorio o de su posible interés e impacto en el proyecto.</t>
  </si>
  <si>
    <t>Teniendo en cuenta los grupos de valor de la CRC, definidos por el Grupo Interno de Trabajo de Relacionamiento con Agentes, el equipo de trabajo durante la elaboración del documento azul identificará cuáles de estos pueden llegar a ser objeto de interés del respectivo proyecto regulatorio. Para la identificación de los distintos grupos de valor del proyecto regulatorio se deberá diligenciar un formato tabla que contempla el grupo identificado, su descripción, interés y posible influencia en el proyecto, que se encuentra dispuesto en el documento del procedimiento de los proyectos regulatorios. Los soportes que confirman el cumplimento del control serán los correos electrónicos cruzados relacionados con la solicitud de remisión de la base de datos de grupos de valor y la tabla debidamente diligenciada en el documento azul de formulación y planeación del proyecto.
En caso de no encontrarse la tabla de agentes interesados diligenciada no se podrá avanzar en las siguientes etapas del proyecto.</t>
  </si>
  <si>
    <t>Personal
Procesos
Tecnología
Financieros
Estratégicos</t>
  </si>
  <si>
    <t>Tecnológicos
Políticos
Legales y reglamentarios
Económicos y financieros</t>
  </si>
  <si>
    <t xml:space="preserve"> La elección inadecuada de la alternativa regulatoria, debido a que no se cuenta con información insuficiente, a que no se consideran suficientes alternativas, o a que esta elección no es realizada de forma objetiva, no permite cumplir con los objetivos propuestos del proyecto regulatorio, y así contribuir con la promoción de la protección de los derechos de los usuarios, la competencia en el mercado, la inversión en infraestructura y la calidad de los servicios. </t>
  </si>
  <si>
    <t>Listas de asistencia a capacitaciones
Actas de reunión con agentes con los que se socializan las alternativas regulatorias.
Actas de reunión de Comité de Comisionados en las que se presentan los resultados obtenidos de la socialización de las alternativas regulatorias.
Actas de reunión de Comité de Comisionados en las que se presentan las respuestas a los comentarios recibidos a la propuesta regulatoria y las modificaciones a la propuesta que fueron realizadas.
Actas de reunión de Comité de Comisionados en las que se presenta el análisis de la normatividad a modificar o eliminar y relacionada con la propuesta regulatoria a expedir.</t>
  </si>
  <si>
    <t>EXTREMO</t>
  </si>
  <si>
    <t>La Coordinación de Diseño Regulatorio  informará al Comité de Comisionados de Comunicaciones de los comentarios realizados por los agentes interesados, así como las respuestas a los comentarios recibidos y las modificaciones de la propuesta regulatoria que se realizaron con base en estos últimos.</t>
  </si>
  <si>
    <t>Personal
Tecnología
Estratégico</t>
  </si>
  <si>
    <t>Tecnológicos</t>
  </si>
  <si>
    <t>Diseño inadecuado de los instrumentos para hacer seguimiento a las decisiones regulatorias tomadas por la CRC.</t>
  </si>
  <si>
    <t>El desconocimiento de los componentes del documento verde, y su incorrecta ejecución por parte del equipo de trabajo puede conducir a que la CRC no pueda llevar a cabo el diseño adecuado de las herramientas de seguimiento a las decisiones regulatorias tomadas .</t>
  </si>
  <si>
    <t>Operativo
Gerencial
Cumplimiento
Estratégico</t>
  </si>
  <si>
    <t>MODERADA</t>
  </si>
  <si>
    <t>* Formato firmado de las capacitaciones impartidas 
* Correos enviados entre las coordinaciones con las aprobaciones el Plan de Implementación y Guía de Evaluación Expost 
Herramienta de Gestión de proyectos.</t>
  </si>
  <si>
    <t>Inadecuado diseño del Plan de implementación propuesto.</t>
  </si>
  <si>
    <t>Articulación con la Coordinación de Investigación Desarrollo e Innovación (I + D + i) para el acompañamiento adecuado en el diseño del Plan de Implementación cada vez que culmine la realización de un documento verde. Este acompañamiento se debe evidenciar a través de un correo que la Coordinación de Investigación Desarrollo e Innovación envía a la Coordinación de Diseño Regulatorio aprobando el Plan de Implementación.
Si no se hace el envío de dicho correo electrónico el proyecto no puede ser declarado como cerrado y la Coordinación Ejecutiva debe requerir los soportes de la culminación de cada uno de los pasos para el cierre adecuado de cada proyecto.</t>
  </si>
  <si>
    <t xml:space="preserve">4. Como se realiza la Actividad de Control </t>
  </si>
  <si>
    <t>Articulación con la Coordinación de Gobierno y Análisis de Datos para la estandarización del almacenamiento de la información que se obtiene en el desarrollo de los proyectos.   
Todas las solicitudes de información hechas a los agentes regulados o a agentes ajenos a la CRC y los datos provenientes de encuestas y entrevistas deben ser puestos en conocimiento de GAD y almacenados en el espacio dispuesto por dicha Coordinación en el servidor. Allí se debe encontrar la información bruta recibida y la información procesada.
Si la Coordinación de Diseño Regulatorio no envía la información a GAD ni la almacena en el lugar dispuesto para tal fin, la coordinación de GAD solicitará vía correo electrónico las justificaciones del retraso del envío y la información correspondiente</t>
  </si>
  <si>
    <t>Indisponibilidad de tiempo para desarrollar la estrategia de transferencia de conocimiento</t>
  </si>
  <si>
    <t>Articulación con la Coordinación de Planeación Estratégica para asegurar los recursos de personal y tiempo para la ejecución de cada una de las etapas del documento verde. 
Para esto, la coordinación de Planeación Estratégica desde el inicio del proyecto debe designar al equipo que desarrollará el proyecto y ponerlo en conocimiento de todos los coordinadores y asesores. En caso de darse algún cambio de equipo este debe ser debidamente informado a la Coordinación de Diseño Regulatorio y al líder del equipo de trabajo.
La herramienta de gestión de proyectos sirve para evidenciar las cargas de los asesores.</t>
  </si>
  <si>
    <t>Elaborado</t>
  </si>
  <si>
    <t>Coordinadores Grupos de trabajo y Yamile Mateus</t>
  </si>
  <si>
    <t>Fecha:</t>
  </si>
  <si>
    <t xml:space="preserve">Versión </t>
  </si>
  <si>
    <t>Clasificación  PROBABILIDAD</t>
  </si>
  <si>
    <t>Clasificación de IMPACTO</t>
  </si>
  <si>
    <t>El desarrollo de la propuesta regulatoria (o de la alternativa no regulatoria)  no se realiza de forma adecuada, debido al desconocimiento de la propuesta regulatoria por parte de los agentes involucrados o a que se realice de manera inadecuada la simplificación del marco regulatorio.</t>
  </si>
  <si>
    <t>El apoyo jurídico asignado al proyecto realiza un análisis integral de la normatividad relacionada, con el fin de identificar la pertinencia de la modificación, o eliminación de las normas identificadas en el proyecto regulatorio, y socializa este análisis en las reuniones de líderes de Diseño Regulatorio o de la Asesoría Jurídica y Solución de Controversias. Así mismo, en el Comité de Comisionados se revisarán los riesgos jurídicos asociados a la intervención.</t>
  </si>
  <si>
    <t>1. Imposibilidad de conocer con exhaustividad las causas, consecuencias y magnitud del problema.  
2.   Imposibilidad de conocer el impacto potencial del problema regulatorio bajo análisis.
3. Falta de conocimiento efectivo y atención de las necesidades y requerimientos de los agentes afectados por el proyecto.
4. Indebida identificación de alternativas regulatorias.
5. Incorrecta selección de medidas regulatorias a implementar.
6. Percepción negativa del carácter técnico de la Entidad.</t>
  </si>
  <si>
    <t>Información General</t>
  </si>
  <si>
    <t>Identificación del Riesgo</t>
  </si>
  <si>
    <t>Control y Acción Preventiva / Correctiva</t>
  </si>
  <si>
    <t>Seguimiento</t>
  </si>
  <si>
    <t>Diseño de Control</t>
  </si>
  <si>
    <t>Resultado EJECUCIÓN DEL CONTROL</t>
  </si>
  <si>
    <t>Evaluación</t>
  </si>
  <si>
    <t>Seguimiento Medición y Análisis</t>
  </si>
  <si>
    <t>Personal</t>
  </si>
  <si>
    <t>Sociales</t>
  </si>
  <si>
    <t xml:space="preserve">Deficiencia en la evaluación de los grupos de valor </t>
  </si>
  <si>
    <t>La falta de incluir todos los grupos de valor y la mala elaboración del instrumento de recolección de la información conlleva a que se obtengan resultados deficientes que permitan tomar decisiones adecuadas para aumentar la satisfacción de los  clientes.</t>
  </si>
  <si>
    <t>Estratégico</t>
  </si>
  <si>
    <t>Moderada</t>
  </si>
  <si>
    <t>Baja</t>
  </si>
  <si>
    <t>Reducir el riesgo</t>
  </si>
  <si>
    <t xml:space="preserve">Profesional designado para el Sistema Integral de Gestión </t>
  </si>
  <si>
    <t>AC</t>
  </si>
  <si>
    <t>Correos electrónicos de validación de los coordinadores de los grupos de trabajo de los servicios a encuestar.</t>
  </si>
  <si>
    <t>Elaboración inadecuada del instrumento de medición.</t>
  </si>
  <si>
    <t>Los cuestionarios o encuestas a aplicar dependiendo del servicio prestado, debe ser avalado por cada coordinador.</t>
  </si>
  <si>
    <t>Personal
Financiero</t>
  </si>
  <si>
    <t>Legal y Reglamentario</t>
  </si>
  <si>
    <t>Alcance limitado en la planificación de auditorias internas</t>
  </si>
  <si>
    <t>Cumplimiento</t>
  </si>
  <si>
    <t>El plan de auditoria interna al Sistema Integral de Gestión se debe enviar a Control Interno, Copasst y posteriormente se presenta para aprobación al Comité Institucional de Gestión y  Desempeño</t>
  </si>
  <si>
    <t>Anual</t>
  </si>
  <si>
    <t>De acuerdo con la programación anual de la auditoria interna al Sistema Integral de Gestión</t>
  </si>
  <si>
    <t>Para asignar los auditores al momento de elaborar el plan de auditoría se debe consultar la disponibilidad de los asesores con Planeación Estratégica.</t>
  </si>
  <si>
    <t>Profesional designado para el Sistema Integral de Gestión  y profesional de apoyo de Planeación Estratégica.</t>
  </si>
  <si>
    <t>Cita en el calendario con Planeación Estratégica para la asignación de los auditores.</t>
  </si>
  <si>
    <t>Personal
Tecnológico</t>
  </si>
  <si>
    <t>N/A</t>
  </si>
  <si>
    <t>Falta de identificación en los canales que correspondan del producto no conforme documentado</t>
  </si>
  <si>
    <t>Operativo</t>
  </si>
  <si>
    <t>Al documentar en la herramienta de gestión la no conformidad por la identificación del producto no conforme, se debe enviar el correo de solicitud de identificación del Producto No conforme</t>
  </si>
  <si>
    <t>Moderado</t>
  </si>
  <si>
    <t xml:space="preserve">Personal.
Comunicación Interna.
Tecnológico
</t>
  </si>
  <si>
    <t>Tecnológico</t>
  </si>
  <si>
    <t>Desconocimiento del trámite para documentar.</t>
  </si>
  <si>
    <t>Errores recurrentes por la no identificación y documentación de las no conformidades.</t>
  </si>
  <si>
    <t>Reprocesos  porque las causas de las no conformidades no son tratadas.
Productos internos sin la calidad esperada.</t>
  </si>
  <si>
    <t>El desconocimiento de la forma de documentar las No conformidades y la falta de apropiación del Sistema en los funcionarios de la CRC conlleva a que se presentes errores frecuentes en los diferentes procesos.</t>
  </si>
  <si>
    <t>Profesional designado para el Sistema Integral de Gestión  y profesional de apoyo para Comunicación Interna</t>
  </si>
  <si>
    <t>Correos de solicitud de divulgación.
Correo de Comunicación Interna.
Listas de capacitación en temas del SIG.</t>
  </si>
  <si>
    <t>Falta de apropiación del SIG por parte de los funcionarios de la entidad</t>
  </si>
  <si>
    <t>Personal insuficiente para la ejecución de la actividad</t>
  </si>
  <si>
    <t>Talento Humano</t>
  </si>
  <si>
    <t>Cuando se requiera la actividad de modificación del Manuel de Funciones</t>
  </si>
  <si>
    <t>Manual Actualizado</t>
  </si>
  <si>
    <t>Falta de idoneidad del personal para la ejecución de las tareas a cargo</t>
  </si>
  <si>
    <t>Capacitación y reuniones de apoyo de la ARL</t>
  </si>
  <si>
    <t>Profesional designado para la operación de SST y profesional de apoyo de la ARL</t>
  </si>
  <si>
    <t>Actas de reunión con la ARL o registros de las reuniones con dicho asesor.</t>
  </si>
  <si>
    <t>Información insuficiente o incompleta para realizar el análisis.</t>
  </si>
  <si>
    <t>Reuniones de análisis estratégico por proceso con equipo de trabajo interdisciplinario en el que se incluye el analisis de datos del resultado de los indicadores</t>
  </si>
  <si>
    <t>Reducir el Riesgo</t>
  </si>
  <si>
    <t>Coordinadores de los GIT y funcionarios asitentes a la RAE.</t>
  </si>
  <si>
    <t>Cada Trimestre</t>
  </si>
  <si>
    <t>Citas de las RAES de cada proceso.
Presentación e Informe de desempeño de cada trimestre</t>
  </si>
  <si>
    <t>Funcionario designado en cada RAE.</t>
  </si>
  <si>
    <t>Informe de cada trimestre en Compromisos donde se designa el moderador de la siguiente RAE</t>
  </si>
  <si>
    <t>Macroproceso Estratégico</t>
  </si>
  <si>
    <t>Gestión Organizacional</t>
  </si>
  <si>
    <t>PERSONAL
ESTRATÉGICOS
COMUNICACIÓN INTERNA</t>
  </si>
  <si>
    <t>LEGALES Y REGLAMENTARIOS</t>
  </si>
  <si>
    <t>Inadecuada gestión de los planes y programas a cargo de la entidad</t>
  </si>
  <si>
    <t>moderado</t>
  </si>
  <si>
    <t>Coordinación Ejecutiva</t>
  </si>
  <si>
    <t>Trimestal</t>
  </si>
  <si>
    <t>Reportes presentados por la empresa Avance Jurídico, respecto a la normatividad expedida</t>
  </si>
  <si>
    <t>Inadecuada formulación de los planes en línea con las funciones y deberes a cargo de la CRC</t>
  </si>
  <si>
    <t>Enero 2 de cada vigencia</t>
  </si>
  <si>
    <t>Enero 31 de cada vigencia</t>
  </si>
  <si>
    <t>Informes de desempeño de los procesos, e informes gerenciales</t>
  </si>
  <si>
    <t>PERSONAL
COMUNICACIÓN INTERNA</t>
  </si>
  <si>
    <t>Cada GIT</t>
  </si>
  <si>
    <t>Reportes de la herramienta y correos de alertas</t>
  </si>
  <si>
    <t>Asignaciones a través de Onbase</t>
  </si>
  <si>
    <t>NA</t>
  </si>
  <si>
    <t>Falta de la mejora continua en los diferentes procesos de la entidad</t>
  </si>
  <si>
    <t>Bajo</t>
  </si>
  <si>
    <t>Correos de Comunicación Interna y lista de asistencia a las capacitaciones</t>
  </si>
  <si>
    <t>Inadecuada identificación y documentación de oportunidades y mejoras dentro de los procesos</t>
  </si>
  <si>
    <t>No documentación de no conformidades y productos no conformes</t>
  </si>
  <si>
    <t>30  de marzo de cada vigencia</t>
  </si>
  <si>
    <t>Enero 30 de cada vigencia</t>
  </si>
  <si>
    <t>POLÍTICOS
LEGALES Y REGLAMENTARIOS</t>
  </si>
  <si>
    <t>Inoportuno envío de los temas a tratar en cada una de las instancias</t>
  </si>
  <si>
    <t>Inadecuada gestión de los Comités de Comisionados y las Sesiones de Comisión de la CRC</t>
  </si>
  <si>
    <t>Auditorías de onbase y envío de correos electrónicos a los Comisionados y Coordinación Ejecutiva</t>
  </si>
  <si>
    <t>Falta de seguimiento al cumplimiento de las decisiones tomadas por las instancias</t>
  </si>
  <si>
    <t>Cuadro de control de gestión de Comités de Comisionados</t>
  </si>
  <si>
    <t>Falta de gestión con relación a la numeración, notificación y comunicación de los actos administrativos de las Sesiones</t>
  </si>
  <si>
    <t>Cuadro de notificaciones</t>
  </si>
  <si>
    <t>FINANCIEROS
PERSONAL
ESTRATÉGICOS
COMUNICACIÓN INTERNA</t>
  </si>
  <si>
    <t>POLÍTICOS
ECONÓMICOS Y FINANCIEROS
LEGALES Y REGLAMENTARIOS</t>
  </si>
  <si>
    <t>Inadecuada definición de los requerimientos presupuestales por parte de los GIT</t>
  </si>
  <si>
    <t>No contar con el presupuesto necesario para el adecuado funcionamiento de la entidad</t>
  </si>
  <si>
    <t>Extremo</t>
  </si>
  <si>
    <t>Todos los GIT</t>
  </si>
  <si>
    <t>Envío del cuadro de necesidades por parte de cada uno de los GIT.
Actas de Reunión de Coordinadores</t>
  </si>
  <si>
    <t>No asignación de la totalidad de los recursos solicitados por parte de las instancias correspondientes</t>
  </si>
  <si>
    <t>Coordinación Ejecutiva, Planeación Estratégica y Gestión Administrativa y Financiera</t>
  </si>
  <si>
    <t>1 de abril de cada vigencia</t>
  </si>
  <si>
    <t>30 de junio de cada vigencia</t>
  </si>
  <si>
    <t>Citas de reuniones organizadas por MinTic</t>
  </si>
  <si>
    <t>Insuficientes recursos económicos en la Cuenta Única Nacional para solventar el presupuesto aprobado de la CRC</t>
  </si>
  <si>
    <t>Elaboración de diferentes escenarios de presupuesto a partir de las proyecciones de ingresos de regulados y excedentes de contribución en firme</t>
  </si>
  <si>
    <t>Actas de reunión de coordinadores
Cuadros de diferentes escenarios a partir de lo recaudado</t>
  </si>
  <si>
    <r>
      <t xml:space="preserve">Análisis de controles </t>
    </r>
    <r>
      <rPr>
        <b/>
        <sz val="11"/>
        <color theme="3"/>
        <rFont val="Calibri"/>
        <family val="2"/>
        <scheme val="minor"/>
      </rPr>
      <t>(Ver tabla 6 Análisis y Evaluación de los controles para la mitigación de riesgos Guia DAFP)</t>
    </r>
    <r>
      <rPr>
        <b/>
        <sz val="11"/>
        <color theme="1"/>
        <rFont val="Calibri"/>
        <family val="2"/>
        <scheme val="minor"/>
      </rPr>
      <t xml:space="preserve">
DISEÑO DEL CONTROL</t>
    </r>
  </si>
  <si>
    <t>MACROPROCESO ESTRATÉGICO</t>
  </si>
  <si>
    <t>SOLUCIÓN DE CONTROVERSIAS</t>
  </si>
  <si>
    <t>Resolver en derecho y oportunamente  las solicitudes de solución de controversias.</t>
  </si>
  <si>
    <t>Personal
Tecnología 
Comunicación Interna
Procesos</t>
  </si>
  <si>
    <t>Legales y reglamentarios</t>
  </si>
  <si>
    <t xml:space="preserve">Falta de diligencia y responsabilidad del funcionario a cargo de la solicitud. </t>
  </si>
  <si>
    <t>Adelantar la totalidad de la actuación administrativa sin cumplir los requisitos de establecidos en la Ley 1341 de 2009, modificada por la Ley 1978 de 2019 y la Ley 1437 de 2011 -CPACA-.</t>
  </si>
  <si>
    <t xml:space="preserve">Reprocesos, y generación de instancias nuevas dentro de las actuaciones para corregir el error. 
Inicio de nuevos procesos judiciales en contra de la entidad (Demandas y demás acciones jurídicas).
Daño antijurídico.
Detrimento de la imágen de la entidad ante sus grupos de valor.
Pérdida de la confianza en lo público.
Investigaciones disciplinarias.
</t>
  </si>
  <si>
    <t xml:space="preserve">La combinación de factores como la falta diligencia y responsabilidad, insuficiente entrenamiento del funcionario a cargo, indisponibilidad de herramientas tecnológicas, y la inadecuada aplicación de controles conllevan a que se adelante una actuación administrativa contraria a la regulación o Ley. </t>
  </si>
  <si>
    <t xml:space="preserve">2
</t>
  </si>
  <si>
    <t xml:space="preserve">Aplicar la cadena de ejecución, revisión y aprobación definida en el procedimiento de solución de controversias P-3001.
</t>
  </si>
  <si>
    <t>Aceptar el riesgo</t>
  </si>
  <si>
    <t>Líderes, equipo, Coordinador, Comisionados</t>
  </si>
  <si>
    <t xml:space="preserve">Radicados de las solicitudes en el Sistema de Gestión de Documental
Comunicaciones remitidas a los operadores con los respectivos vistos buenos
Correos electrónicos
Autos de pruebas con los respectivos vistos buenos
Actas Comité de Comisionados
Resoluciónes con los respectivos vistos buenos
</t>
  </si>
  <si>
    <t>5. Qué pasa con las observaciones o desviaciones</t>
  </si>
  <si>
    <t>Insuficiente entrenamiento en puesto de trabajo de la persona que desarrolla el conflicto.</t>
  </si>
  <si>
    <t>Materialización del entrenamiento a través de la práctica, las revisiones realizadas a los documentos, los comentarios y la retroalimentación en el proceso de formación del documento.</t>
  </si>
  <si>
    <t xml:space="preserve">Correos electrónicos
Comunicaciones
Autos de pruebas 
Resoluciónes </t>
  </si>
  <si>
    <t>Indisponibilidad de las herramientas tecnológicas que sirven de soporte para la actuación administrativa.</t>
  </si>
  <si>
    <t>Monitoreo en las instancias de reunión de coordinadores, con el fin de que se realice un seguimiento al funcionamiento de las herramientas tecnológicas que sirven de soporte para la actuación administrativa.</t>
  </si>
  <si>
    <t>Actas de reunión de Coordinadores</t>
  </si>
  <si>
    <t>Inadecuada aplicación de los controles por parte de la segunda línea de defensa.</t>
  </si>
  <si>
    <t>Aplicar la cadena de ejecución, revisión y aprobación definida en el procedimiento de solución de controversias P-3001.</t>
  </si>
  <si>
    <t>ASESORÍA JURÍDICA</t>
  </si>
  <si>
    <t xml:space="preserve">Liderar oportunamente la estrategia jurídica de la Entidad y tomar acciones para asesorar y proteger jurídicamente la operación de la CRC </t>
  </si>
  <si>
    <t>Falta de diligencia y responsabilidad del funcionario.</t>
  </si>
  <si>
    <t>Brindar asesoría jurídica que pierda de vista los presupuestos normativos que rigen el quéhacer y estrategia de la Entidad.</t>
  </si>
  <si>
    <t>Afectación a la operación financiera, económica y regulatoria de la CRC.
Reprocesos, y generación de instancias nuevas dentro de las actuaciones para corregir el error. 
Inicio de nuevos procesos judiciales en contra de la entidad (Demandas y demás acciones jurídicas).
Detrimento de la imagen de la entidad ante sus grupos de valor.
Pérdida de la confianza en lo público.
Investigaciones disciplinarias y acciones fiscales.</t>
  </si>
  <si>
    <t xml:space="preserve">La combinación de factores como la falta diligencia y responsabilidad, insuficiente entrenamiento del funcionario a cargo, indisponibilidad de herramientas tecnológicas, y la inadecuada aplicación de controles conllevan a que se adelante una asesoría jurídica que pierda de vista los presupuestos normativos que rigen el quéhacer y estrategia de la Entidad. </t>
  </si>
  <si>
    <t xml:space="preserve">Estratégico </t>
  </si>
  <si>
    <t xml:space="preserve">2 
</t>
  </si>
  <si>
    <t xml:space="preserve">Moderada </t>
  </si>
  <si>
    <t xml:space="preserve">Aplicar la cadena de ejecución, revisión y aprobación definida en los procedimientos de asesoría jurídica, antenas, Oferta Básica de Interconexión OBI, defensa judicial, sancionatorios y pasivo contingente. 
</t>
  </si>
  <si>
    <t xml:space="preserve">Radicados de las solicitudes en el Sistema de Gestión de Documental
Correos electrónicos
Autos de pruebas con los respectivos vistos buenos
Actas Comité de Comisionados
Resoluciónes con los respectivos vistos buenos
</t>
  </si>
  <si>
    <t>Insuficiente entrenamiento en puesto de trabajo de la persona que hace el análisis jurídico.</t>
  </si>
  <si>
    <t xml:space="preserve">Correos electrónicos
Autos de pruebas 
Resoluciónes </t>
  </si>
  <si>
    <t>Indisponibilidad de las herramientas tecnológicas que sirven de soporte para la asesoría jurídica.</t>
  </si>
  <si>
    <t>Monitoreo en las instancias de reunión de coordinadores.</t>
  </si>
  <si>
    <t>misional</t>
  </si>
  <si>
    <t>Objetivo: Realizar de forma sistemática y permanente observación, análisis y sanción de conductas que atenten contra el pluralismo informativo, los derechos de la familia, la infancia y los televidentes en los contenidos audiovisuales televisivos, promoviendo sus derechos.</t>
  </si>
  <si>
    <r>
      <t xml:space="preserve">Tecnológico
Personal 
</t>
    </r>
    <r>
      <rPr>
        <sz val="11"/>
        <rFont val="Calibri"/>
        <family val="2"/>
        <scheme val="minor"/>
      </rPr>
      <t xml:space="preserve">
Procesos</t>
    </r>
  </si>
  <si>
    <t>Tecnológico
Grupos sociales y empresariales</t>
  </si>
  <si>
    <t>No hay información necesaria para llevar a cabo las observaciones e investigaciones porque los operadores aportan la información incompleta, no la allegan o se aporta dañada cuando ya hay vencimiento de términos de ley para volverla a solicitar.</t>
  </si>
  <si>
    <t xml:space="preserve">
Imposibilidad para tomar decisiones en los tiempos exigidos por la normatividad vigente y sin altos estándares de calidad . </t>
  </si>
  <si>
    <t>Se pierde la credibilidad de la Entidad con los televidentes y con el sector en general
Incumplimiento de la normatividad vigente 
Sanciones disciplinarias internas y externas</t>
  </si>
  <si>
    <t xml:space="preserve"> Moderado</t>
  </si>
  <si>
    <t>Débil</t>
  </si>
  <si>
    <t>No se puede calificar porque el Control se debe terminar de diseñar e implementar.</t>
  </si>
  <si>
    <t>Se establecerá una vez cada control  sea diseñado completamente y se pueda evaluar la ejecución del Control</t>
  </si>
  <si>
    <t>Reducir</t>
  </si>
  <si>
    <t>Coordinador del Grupo de trabajo de Contenidos Audiovisuales</t>
  </si>
  <si>
    <t>Actividad Continua</t>
  </si>
  <si>
    <t xml:space="preserve">Realizar una observación parcial o incompleta de los contenidos por falta de personal capacitado y posible desbordamiento de requerimientos. </t>
  </si>
  <si>
    <t xml:space="preserve">Capacitación por parte de la Coordinación de contenidos en la metodología de observación y el uso de los instrumentos. </t>
  </si>
  <si>
    <t xml:space="preserve">
Proyectar documentos y estudios que no evalúan el universo de la normatividad vigente afectando a los distintos actores de la cadena valor. </t>
  </si>
  <si>
    <t xml:space="preserve">Se pierde la credibilidad de la Entidad con los televidentes y con el sector en general
Sanciones disciplinarias internas y externas
No se protegen adecuadamente los bienes jurídicos </t>
  </si>
  <si>
    <t xml:space="preserve">Realizar interpretaciones sesgadas de la regulación por falta de experticia y desconocimiento origina que se proyecten documentos o estudios que no evalúan el universo de la normatividad vigente afectando a los distintos actores de la cadena valor, la imagen y credibilidad de la Entidad, desprotegiendo los bienes jurídicos e incumpliendo con la normatividad
</t>
  </si>
  <si>
    <t xml:space="preserve">Cumplimiento
</t>
  </si>
  <si>
    <t>Capacitación del equipo responsable en la normatividad vigente.</t>
  </si>
  <si>
    <t>Procesos</t>
  </si>
  <si>
    <t xml:space="preserve">Los procesos se resuelven subjetivamente dependiendo del funcionario a cargo y el conocimiento que tenga sobre la materia. 
No se protegen adecuadamente los bienes jurídicos </t>
  </si>
  <si>
    <t xml:space="preserve">La normativa no es suficiente o  ambigua debido a factores como el dinamismo y evolución constante de los contenidos audiovisuales , al igual que múltiples interpretaciones de la normatividad teniendo en cuenta los distintos  componentes sociológicos y axiológicos que la componen, lo que genera dificultad para garantizar a través de la facultad sancionatoria, la protección efectiva del pluralismo y los derechos de los televidentes, niños y familia, y desprotegiendo los bienes jurídicos. </t>
  </si>
  <si>
    <t>Realizar una revisión de la normativa para advertir dónde se requiere modificación, actualización,  derogación y/o expedición de nueva regulación</t>
  </si>
  <si>
    <t>Avances del proyecto de Compilación Normativa</t>
  </si>
  <si>
    <t xml:space="preserve">Descripción del riesgo </t>
  </si>
  <si>
    <t>Misional</t>
  </si>
  <si>
    <t>Promoción del Pluralismo Informativo</t>
  </si>
  <si>
    <t>Definir e implementar oportunamente medidas regulatorias y acciones pedagógicas que promuevan el pluralismo informativo, así como la participación ciudadana..</t>
  </si>
  <si>
    <r>
      <t xml:space="preserve">Personal
</t>
    </r>
    <r>
      <rPr>
        <sz val="11"/>
        <rFont val="Calibri"/>
        <family val="2"/>
        <scheme val="minor"/>
      </rPr>
      <t>Procesos</t>
    </r>
  </si>
  <si>
    <r>
      <t xml:space="preserve">Técnologico  
 Legales y reglamentarios
</t>
    </r>
    <r>
      <rPr>
        <sz val="11"/>
        <rFont val="Calibri"/>
        <family val="2"/>
        <scheme val="minor"/>
      </rPr>
      <t>Sociales y Culturales</t>
    </r>
  </si>
  <si>
    <t>1. Falta de capacidad del personal responsable en el terreno pedagógico para la aplicación de la metodología.</t>
  </si>
  <si>
    <t xml:space="preserve">Formulación de propuestas pedagógicas que resulten insuficientes para promover el  pluralismo  y la participación ciudadana </t>
  </si>
  <si>
    <t xml:space="preserve">No se promueve el pluralismo y se limita la participación ciudadana.  
Perdida de credibilidad de la entidad 
Desarticulación interinstitucional 
</t>
  </si>
  <si>
    <t xml:space="preserve">La falta de conocimiento pedagogico, el desinteres por parte de los ciudadanos, y la gran diversidad de actores del sector, conlleva a una inadecuada formulacion de propuestas pedagogicas. </t>
  </si>
  <si>
    <t xml:space="preserve">Operativo </t>
  </si>
  <si>
    <t xml:space="preserve">Alta </t>
  </si>
  <si>
    <t>1. Capacitación y retroalimentación regular entre los miembros del equipo para validar las lecciones aprendidas en cada caso, así como la evaluación permanente de las estrategias adoptadas</t>
  </si>
  <si>
    <t>Coordinador del Proceso de Contenidos Audiovisuales</t>
  </si>
  <si>
    <t>Correo de solicitud de la capacitación, Listas de asistencia
Citas en el calendario</t>
  </si>
  <si>
    <t>2. Falta de interés de los agentes del sector de televisión implicados  en la participación correspondiente.</t>
  </si>
  <si>
    <t>2. Campañas de sensibilización con los actores del sector que permitan generar una audiencia critica, a partir del conocimiento de entre otras , las funciones y actividad de la entidad. (presencia institucional)</t>
  </si>
  <si>
    <t xml:space="preserve">3. Gran diversidad de los agentes del sector de televisión, incluyendo a  los televidentes. </t>
  </si>
  <si>
    <t>3. Realizar estudios sobre la estructura del sector y sus dinámicas, así como mesas de trabajo o diferentes modalidades de interacción, que permitan conocerlo y lograr un acercamiento diferenciado, según corresponda, con cada uno de sus miembros.</t>
  </si>
  <si>
    <t xml:space="preserve">Personal  
Procesos </t>
  </si>
  <si>
    <t xml:space="preserve">Legales y reglamentarios  
 </t>
  </si>
  <si>
    <r>
      <t>1.</t>
    </r>
    <r>
      <rPr>
        <sz val="10"/>
        <color rgb="FF000000"/>
        <rFont val="Calibri"/>
        <family val="2"/>
        <scheme val="minor"/>
      </rPr>
      <t>Falta de conocimiento de la estructura  y composición del  sector por parte del equipo que toma las medidas.</t>
    </r>
  </si>
  <si>
    <t>Formulación errónea de las medidas regulatorias que promueven el pluralismo   y  la participación ciudadana</t>
  </si>
  <si>
    <t xml:space="preserve">Perdida de credibilidad 
falla en las medidas regulatorias derivadas 
Afecta la participación ciudadana y el pluralismo  
Detrimento patrimonial por campañas que no son efectivas  
Investigaciones autoridades de control </t>
  </si>
  <si>
    <t xml:space="preserve">La falta de conocimient ode la norma y la interpretación equivocada conlleva a una formulación insuficiente de las estrategias regulatorias que promueven el pluralismo y la participación ciudadana. </t>
  </si>
  <si>
    <t>Citas en el calendario
Listas de asistencia</t>
  </si>
  <si>
    <t>2. Interpretación desacertada por parte de funcionarios de la entidad del alcance del concepto de pluralismo informativo en la medida en que no existe una definición legal.</t>
  </si>
  <si>
    <t>2. Capacitaciones  interdisciplinarias entre los miembros del equipo que generen discusión y actualización. Elaboración de lineamientos puntuales respecto al entendimiento del alcance del concepto de pluralismo.</t>
  </si>
  <si>
    <t xml:space="preserve">Personal 
</t>
  </si>
  <si>
    <t>1. Desconocimiento de las normas por parte de los televidentes respecto a la participación ciudadana por falta de divulgación o dispersión normativa</t>
  </si>
  <si>
    <t xml:space="preserve">Falta de  participación de los agentes del sector en las actividades y proceso propuestos por la entidad </t>
  </si>
  <si>
    <t xml:space="preserve">1. Falta de conomiento de los derechos por parte de los televidentes 
2. Sociedad civil menos  informada- no creación de audiencia critica </t>
  </si>
  <si>
    <t>La falta de convocatoria o participación de los agentes del sector conlleva un inadecuado entendimiento de la funcion de pluralismo asi como un inadecuado ejercicio de los derechos de los televidentes.</t>
  </si>
  <si>
    <t xml:space="preserve">Moderado </t>
  </si>
  <si>
    <t>1.Identificar los actores en la caracterización de grupos de valor, y posteriormente hacer la divulgación y capacitaciones.</t>
  </si>
  <si>
    <t>2. Falta de un catálogo funcional  y completo de los derechos de televidentes que permita la difusión entre los agentes</t>
  </si>
  <si>
    <t>2.Elaborar un catálogo de derechos, así como establecer mecanismos que permitan generar “cercanía” y empatía con los distintos actores de la cadena de valor.</t>
  </si>
  <si>
    <t>Falta de armonización entre procesos para la gestión de los planes y programas a cargo de la Entidad, generada por fallas de comunicación.</t>
  </si>
  <si>
    <t>Falta de seguimiento  a la ejecución de los planes y programas de la Entidad.</t>
  </si>
  <si>
    <t>Los productos establecidos en los planes no cuentan con la calidad esperada y se incumple en la entrega de los mismos.
Hallazgos que pueden repercutir en investigaciones disciplinarias, administrativas, fiscales.
Sanciones de los entes de control (no fenecimiento de la cuenta)
Pérdida de credibilidad e imagen Institucional.
Investigaciones Disciplinarias</t>
  </si>
  <si>
    <t>Seguimiento trimestral a los diferentes planes y reporte del avance de los mismos a la alta dirección a través de los informes de desempeño.</t>
  </si>
  <si>
    <t>Construcción conjunta de los planes con los diferentes coordinadores, y validación con el Comité de Comisionados y el Comité Institucional de Gestión y desempeño según corresponda.</t>
  </si>
  <si>
    <t>Capacitación y entrenamiento en el puesto de trabajo a los responsables de gestionar los planes y programas.</t>
  </si>
  <si>
    <t>Lista de Asistencia a capacitación y citas en en el calendario.</t>
  </si>
  <si>
    <t>Cita de las reununes y actas de los comites de Comisionados y Comité Institucional de Gestión y Desempeñosegún corresponda.</t>
  </si>
  <si>
    <t>No presentar  los informes a cargo de la CRC con la calidad y oportunidad requeridos</t>
  </si>
  <si>
    <t xml:space="preserve">Falta de conocimiento de la totalidad de los informes recurrentes que debe rendir la CRC, así como los plazos y mecanismos de presentación.  </t>
  </si>
  <si>
    <t>Informes no recurrentes o esporádicos sin asignación de responsables para su atención.</t>
  </si>
  <si>
    <t>Sanciones para la entidad y el representante legal
No se tiene en cuenta la gestión de la CRC para la generación de estadísticas.
Pérdida de credibilidad e Imagen Corporativa.
Estancamiento del Sistema.
Reprocesos por la mala calidad de los informes.</t>
  </si>
  <si>
    <t>Situaciones como el desconocimiento de los informes recurrentes o esporádicos a rendir, así como los plazos y los responsables de ejecutar dichas actividades, pueden llevar a la no presentación de informes, lo que se vería reflejado en sanciones, reprocesos y la afectación de la credibilidad de la Entidad.</t>
  </si>
  <si>
    <t>La falta de armonización entre los procesos para gestionar los planes y programas, así como las fallas que se puedan presentar en la formulación de dichos planes, puede generar gestión inadecuada de los planes y programas a cargo de la CRC, con implicaciones derivadas en productos de mala calidad, sanciones, hallazgos, entre otros.</t>
  </si>
  <si>
    <t>Matriz de seguimiento a informes y plazos alojada en la Herramienta de gestión estratégica, con las siguientes actividades:
* Actualización de la matriz de manera continua.
* Alarmas divulgadas desde la herramienta a través de un correo electrónico a los responsables de cada uno de los informes.</t>
  </si>
  <si>
    <t>Revisión continua de la normatividad expedida por otras entidades y que sean aplicables a la CRC. Contrato de monitoreo.</t>
  </si>
  <si>
    <t>Asignar los responsables de informes no recurrentes o esporádicos desde la Coordinación Ejecutiva por correo electrónico o por el sistema de gestión documental, dependiendo del medio por el que llegue la solicitud.</t>
  </si>
  <si>
    <t>Reportes presentados por la empresa encargada del monitoreo normativo, respecto a la normatividad expedida</t>
  </si>
  <si>
    <t>Falta de compromiso de la Alta Dirección.</t>
  </si>
  <si>
    <t>Mala calidad en los productos de la CRC
Incumplimiento de los indicadores de la entidad
Mala percepción por parte de los grupos de valor respecto a la gestión de la entidad.
Sanciones por incumplimientos. 
Reprocesos por la mala calidad de los productos y generación de no conformidades por el incumplimiento de indicadores.</t>
  </si>
  <si>
    <t>La combinación de factores como la falta de apropiación de algunos funcionarios, la inadecuada identificación de acciones y la no documentación de las mismas conllevan a que no se genere documentación e implementación de mejora en los diferentes procesos de la entidad, generando productos sin calidad, sanciones, reprocesos e incumplimientos.</t>
  </si>
  <si>
    <t>Sensibilización continua a través de los canales de comunicación interna, con mensajes alusivos a los beneficios y valor que ofrece el SIG.</t>
  </si>
  <si>
    <t>Sensibilización permanente a través las siguientes actividades:
*Acompañamiento en las RAES de los procesos para apoyar en la identificación de acciones.
* Capacitación individual para la documentación de acciones en la Herramienta de Gestión.</t>
  </si>
  <si>
    <t>Informes de desempeño sustentados al Director Ejecutivo por cada coordinador del grupo de trabajo responsable del Proceso.</t>
  </si>
  <si>
    <t xml:space="preserve">Ejecutar acciones de empoderamiento así:
 * Sensibilización permanente a través de capacitaciones y comunicación interna respecto a la importancia de documentar las No Conformidades para identificar las causas y evitar la recurrencia. 
* Seguimiento del Asesor del Sistema a través del cuadro de notificaciones, para identificar posibles PNC, y solicitar la documentación de dicho hallazgo. </t>
  </si>
  <si>
    <t>Gestión Estratégica</t>
  </si>
  <si>
    <t xml:space="preserve">Elaborar y gestionar el Plan Estratégico de la CRC de manera que incorpore las necesidades regulatorias del sector de Tecnologías de la Información y las Comunicaciones, verificar su cumplimiento y estimar, priorizar y asignar los recursos necesarios para el cumplimiento del mencionado plan. </t>
  </si>
  <si>
    <t>PERSONAL
PROCESOS
ESTRATÉGICOS
COMUNICACIÓN INTERNA</t>
  </si>
  <si>
    <t>POLÍTICOS
SOCIALES Y CULTURALES
LEGALES Y REGLAMENTARIOS</t>
  </si>
  <si>
    <t>No tener identificadas las necesidades de los grupos de valor internos y externos</t>
  </si>
  <si>
    <t>Inadecuada definición del Plan Estratégico de la CRC</t>
  </si>
  <si>
    <t>Desatender necesidades de grupos de valor
No cumplir con todas las funciones a cargo de la entidad
Sanciones disciplinarias, fiscales, legales o penales por el incumplimiento de responsabilidades
Pérdida de Credibilidad de la entidad</t>
  </si>
  <si>
    <t>No contar con información suficiente, depurada y analizada relacionada con e l sector TIC, así como no tener identificadas las necesidades de los grupos de valor y las responsabilidades a cargo de la Entidad pueden generar una inadecuada definición del Plan Estratégico de la Entidad, lo que conlleva a desatender necesidades de los grupos de valor, sanciones disciplinarias fiscales, legales o penales, así como pérdida de credibilidad de la Entidad.</t>
  </si>
  <si>
    <t>Mesas de trabajo periódicas y reuniones con los grupos de valor internos y externos, y actas de los temas tratados.
Caracterización de los grupos de valor realizada por RCA, así como su actualización periódica.</t>
  </si>
  <si>
    <t>Planeación Estratégica</t>
  </si>
  <si>
    <t>Cartas de citaciones (convocatoria)
Actas de las reuniones
Documento de actualización de la caracterización de los grupos de valor</t>
  </si>
  <si>
    <t>No contar con información suficiente, depurada y analizada relacionada con el sector TIC</t>
  </si>
  <si>
    <t>Revisión de los documentos de análisis elaborados por los diferentes grupos internos de trabajo (análisis de tendencias, análisis ex post, benchmarking internacionales), con el fin de incorporar en el Plan Estratégico la información pertinente.</t>
  </si>
  <si>
    <t>Documentos de tendecias
Documentos de Análsisis expost
Benchmark</t>
  </si>
  <si>
    <t>No tener identificadas todas las responsabilidades a cargo de la entidad</t>
  </si>
  <si>
    <t>Revisión periódica de la normatividad expedida por otras entidades y que sean aplicables a la CRC, mediante el contrato de seguimiento a la compilación normativa de la CE.</t>
  </si>
  <si>
    <t>No se tienen en cuenta los temas prioritarios y de mayor impacto para la industria a la hora de formular la AR</t>
  </si>
  <si>
    <t>Elaboración Inadecuada de la Agenda Regulatoria</t>
  </si>
  <si>
    <t>Medidas regulatorias tomadas de manera inoportuna
Agenda incompleta que no atiende las necesidades sectoriales
Desestimación de las necesidades de industria y usuarios
Pérdida de Credibilidad de la Entidad
Estimación inadecuada del plazo de actividades y proyectos.
Reprocesos causados por modificación de AR y ejercicios de priorización</t>
  </si>
  <si>
    <t xml:space="preserve">Desconocer las limitaciones de recursos frente a las actividades definidas, no tener en cuenta los temas prioritarios y de mayor impacto para la industria en el momento de formular la AR y no dimensionar de manera adecuada la duración de los proyectos y actividades en la planeación de la AR, puede generar una inadecuada elaboración de la misma, afectando la credibilidad de la Entidad, la elaboración de una agenda incompleta que no atiende a las necesidades sectoriales, la toma de medidas regulatorias de manera inoportuna y la estimación inadecuada del plazo de actividades y proyectos. </t>
  </si>
  <si>
    <t>Alto</t>
  </si>
  <si>
    <t>Mesas de trabajo durante el desarrollo de la AR con los grupos de valor principales de cada servicio de comunicaciones</t>
  </si>
  <si>
    <t>Mayo</t>
  </si>
  <si>
    <t>Diciembre</t>
  </si>
  <si>
    <t>Citaciones (convocatoria)
Listado de asistencia
Actas de las reuniones</t>
  </si>
  <si>
    <t>Inadecuada gestión del banco de proyectos de la CRC</t>
  </si>
  <si>
    <t>Definición de una instrucción de trabajo detallada para el Banco de proyectos.</t>
  </si>
  <si>
    <t>CONTROL NUEVO</t>
  </si>
  <si>
    <t>IT Banco de proyectos
Banco de proyectos</t>
  </si>
  <si>
    <t>Desconocer las limitaciones de recursos frente a las actividades definidas</t>
  </si>
  <si>
    <t>Desarrollo y revisión anual del anteproyecto presupuesto con las perspectivas de desarrollo de actividades
Revisión cruzada semanal de la estimación de carga del recurso humano contra las actividades emergentes
Planear el recurso humano por debajo del 100% con el fin de prever la realización de actividades imprevistas</t>
  </si>
  <si>
    <t>No contemplar los elementos del plan estratégico en la definición de la AR</t>
  </si>
  <si>
    <t>Seguimiento y cumplimiento del procedimiento de diseño y desarrollo AR
Revisión en Comité de Comisionados y la Sesión de Comisión de la AR definida
Publicación de la AR y apertura a observaciones de todos los grupos de valor</t>
  </si>
  <si>
    <t>Procedimiento AR
Documento publicado para comentarios de los grupos de valor</t>
  </si>
  <si>
    <t xml:space="preserve">No dimensionar de manera adecuada la duración de los proyectos y actividades en la planeación de los mismos. </t>
  </si>
  <si>
    <t>Actualizar periódicamente las EDT, teniendo en cuenta las fases definidas en el procedimiento de Diseño y desarrollo</t>
  </si>
  <si>
    <t>Febrero</t>
  </si>
  <si>
    <t>EDT Actualizada</t>
  </si>
  <si>
    <t>PERSONAL
PROCESOS
ESTRATÉGICOS</t>
  </si>
  <si>
    <t>No estimar de manera adecuada el recurso humano necesario para el desarrollo de las actividades y la duración de las mismas</t>
  </si>
  <si>
    <t>Recurso humano insuficiente para adelantar las diferentes actividades misionales de la CRC</t>
  </si>
  <si>
    <t>Retrasos en el desarrollo de las iniciativas
Afectación en el clima organizacional por sobrecarga de trabajo
Incumplimiento de los plazos establecidos en la Agenda Regulatoria.
Afectación de la ejecución presupuestal por demoras en la contratación del recursos humano contemplado para el desarrollo de las actividades.</t>
  </si>
  <si>
    <t>Una inadecuada priorización de proyectos y actividades, no estimar de manera adecuada el recurso humano para el desarrollo de las mismas, la adopción de otras actividades de manera simultánea sin revisar la disponibilidad de recursos, no contar con los recursos económicos suficientes para la vinculación del personal necesario y, procesos de selección demorados o dificultad en la búsqueda de perfiles idóneos de acuerdo con la necesidad de la Entidad, pueden generar no contar con el recurso humano suficiente para adelantar las diferentes actividades de la CRC, lo que puede incurrir en retrasos en el desarrollo de proyectos y actividades, el incumplimiento de los plazos establecidos en la Agenda regulatoria y afectación del clima organizacional</t>
  </si>
  <si>
    <t xml:space="preserve">Definición de cargas de trabajo estándar según una escala predefinida de dificultad estimada de proyectos. </t>
  </si>
  <si>
    <t>Cuadro de asignación de recursos
Control cargas de trabajo en herramienta</t>
  </si>
  <si>
    <t>Realización de reportes mensuales y monitoreos en la herramienta de proyectos y actividades.</t>
  </si>
  <si>
    <t>herramienta de proyectos actualizada y todas las actividades con recurso asignado</t>
  </si>
  <si>
    <t>Planear el recurso humano por debajo del 100% con el fin de prever la realización de actividades imprevistas.</t>
  </si>
  <si>
    <t>Adopción de nuevas iniciativas a ser adelantadas de manera simultanea sin consultar la disponibilidad de recursos</t>
  </si>
  <si>
    <t>Centralización de las iniciativas en el banco de proyectos a cargo de Planeación Estratégica</t>
  </si>
  <si>
    <t>Procedimiento de banco de proyectos</t>
  </si>
  <si>
    <t>Inadecuada priorización de proyectos y actividades</t>
  </si>
  <si>
    <t>Definición y aplicación de la metodología de priorización de proyectos</t>
  </si>
  <si>
    <t>Metodología de priorización</t>
  </si>
  <si>
    <t>Recursos económicos insuficiente para vincular al personal necesario para el desarrollo de las actividades de la CRC.</t>
  </si>
  <si>
    <t>Revisión de actividades y proyectos estimados para desarrollar en la siguiente vigencia, con el fin de incluir las necesidades en el anteproyecto de presupuesto.</t>
  </si>
  <si>
    <t>Banco de Proyectos</t>
  </si>
  <si>
    <t>Procesos de selección demorados o dificultad en la búsqueda de perfiles idóneos para el desarrollo de actividades y proyectos de la CRC.</t>
  </si>
  <si>
    <t xml:space="preserve">Actualización periódica de la base de datos de posibles candidatos a contratar en caso de tener alguna vacante o necesidad de contratación de prestación de servicios. </t>
  </si>
  <si>
    <t>Base de datos candidatos a contratar</t>
  </si>
  <si>
    <t>Actualización periódica de requisitos de cada perfil de los cargos de la planta de la CRC.</t>
  </si>
  <si>
    <t>Base de datos requisitos por perfil de los cargos de la planta</t>
  </si>
  <si>
    <t>FINANCIEROS
PERSONAL
PROCESOS
ESTRATÉGICOS</t>
  </si>
  <si>
    <t>Anteproyecto de presupuesto que no contempla la totalidad de las necesidades de los GIT misionales</t>
  </si>
  <si>
    <t>Presupuesto de inversión insuficiente, de acuerdo con las necesidades de la entidad</t>
  </si>
  <si>
    <t>No se pueden adelantar la totalidad de consultorías y contratos de acuerdo con lo planeado
Atraso en el desarrollo de iniciativas asociadas a los proyectos de inversión</t>
  </si>
  <si>
    <t>No solicitar en el anteproyecto de presupuesto la totalidad de los recursos identificados por parte de los GIT misionales o que sea asignado por MinHacienda un presupuesto de inversión menor a lo solicitado, puede generar un presupuesto de inversión insuficiente de acuerdo con las necesidades de la Entidad, lo que puede evidenciar un atraso en el desarrollo de actividades propuestas y las consultorías y contratos planeados de acuerdo con las mismas</t>
  </si>
  <si>
    <t>Financiero</t>
  </si>
  <si>
    <t>Elaboración de anteproyecto con participación de todos los GIT y presentación a Comisionados</t>
  </si>
  <si>
    <t>Enero</t>
  </si>
  <si>
    <t>marzo</t>
  </si>
  <si>
    <t>Presupuesto de inversión insuficiente de acuerdo con lo asignado por MinHacienda y DNP (Techo presupuestal y aprobaciones)</t>
  </si>
  <si>
    <t>Consultas y reuniones con DNP para revisar los topes y valores asignados.</t>
  </si>
  <si>
    <t>Planeación Estratégica y Coordinación Ejecutiva</t>
  </si>
  <si>
    <t>Abril</t>
  </si>
  <si>
    <t>Julio</t>
  </si>
  <si>
    <t>No se estiman adecuadamente los tiempos de ejecución de las actividades</t>
  </si>
  <si>
    <t>Seguimiento inadecuado a los recursos financieros de los proyectos de inversión de la CRC.</t>
  </si>
  <si>
    <t>Incumplimiento de la Ejecución presupuestal
Reducción de los recursos por recorte presupuestal o bajo recaudo de la contribución.</t>
  </si>
  <si>
    <t>No contar con personal para realizar control y seguimientos a la asignación y ejecución del presupuesto de inversión, tener un recaudo de contribución insuficiente para cubrir las necesidades establecidas en el presupuesto de inversión y una inadecuada gestión de los procesos de contratación por parte de los GIT puede incurrir en un seguimiento inadecuado a los recursos financieros de los proyectos de inversión de la CRC, lo que podría generar un incumplimiento a la ejecución presupuestal.</t>
  </si>
  <si>
    <t>Priorización de actividades continuas, con el fin de garantizar el seguimiento a los recursos financieros de los proyectos de inversión.</t>
  </si>
  <si>
    <t>Herramienta de solicitud de horas</t>
  </si>
  <si>
    <t xml:space="preserve">Reuniones periódicas de seguimiento </t>
  </si>
  <si>
    <t>Archivo de seguimiento a la ejecución presupuestal</t>
  </si>
  <si>
    <t>Recaudo de contribución insuficiente para cubrir las necesidades establecidas en el presupuesto de inversión de la entidad</t>
  </si>
  <si>
    <t>Inadecuada gestión de los procesos de contratación por parte de los GIT</t>
  </si>
  <si>
    <t>Establecimiento de plazos desde comienzo de año para la remisión y revisión de estudios previos tanto por los GIT como por contratación y, hacer seguimiento a los mismos de manera mensual.
Cumplimiento del procedimiento de contratación (Numeral 3)</t>
  </si>
  <si>
    <t>Cuadro de plazos y seguimientos de envío de EP 
Procedimientos, Its y Formatos de contratación</t>
  </si>
  <si>
    <t>No realizar los ejercicios de rendición de cuentas de la gestión de la CRC, de acuerdo con las directrices sobre el materia.</t>
  </si>
  <si>
    <t>Falta de monitoreo a los lineamientos y actualizaciones en materia de Rendición de Cuentas, generados por el DAFP</t>
  </si>
  <si>
    <t>Pérdida de  la confianza Institucional.
Incumplimientos normativos.
Sanciones a la entidad y el representante legal
No fenecimiento de la cuenta.
Investigaciones Disciplinarias</t>
  </si>
  <si>
    <t>El desconocimiento de requisitos y la falta de idoneidad de los funcionarios para ejecutar las actividades de rendición de cuentas a la ciudadanía, puede generar que no se adelanten las diferentes actividades de rendición de cuentas que contempla el DAFP, por lo que la Entidad incurriría en incumplimientos, sanciones y afectación de la imagen institucional.</t>
  </si>
  <si>
    <t>Seguimiento trimestral a la Estrategia de rendición de cuentas anual, a partir de directrices del DAFP y del resultado de autodiagnóstico del Componente de la Rendición de Cuentas de MIPG, este último con periodicidad anual.</t>
  </si>
  <si>
    <t>Asignación de un Equipo de trabajo interdisciplinario para atender las tareas relacionadas con la rendición de cuentas.</t>
  </si>
  <si>
    <t xml:space="preserve"> Informes de desempeño.
Resultado anual del Autodiagnóstico</t>
  </si>
  <si>
    <t>Estrategia Rendición de cuentas.  Anexo  con los responsables de las actividades.</t>
  </si>
  <si>
    <t>Demoras en la toma de decisiones por parte de los Comités de Comisionados y las Sesiones de Comisión.
Incumplimiento de los términos establecidos por la Ley para la notificación y publicación de actos administrativos.
Reprocesos.
Sanciones e investigaciones disciplinarias.</t>
  </si>
  <si>
    <t>Por falta de seguimiento a las decisiones de los Comité y Sesiones, el inoportuno envío de temas a revisar por dichas instancias y falta de gestión en las actividades de  notificación conllevan a no desarrollar adecuadamente las diferentes actividades relacionadas con los Comités y las Sesiones de Comisión.</t>
  </si>
  <si>
    <t>Ejecución de los Procedimientos de Comité de Comisionados y Sesión de Comisión, donde se indican los plazos para el agendamiento y envío de los temas a cada instancia. Numeral 3</t>
  </si>
  <si>
    <t>Seguimiento a las decisiones de los Comités de Comisionados a través del cuadro de control por cada reunión.</t>
  </si>
  <si>
    <t>Ejecución del Procedimiento de notificaciones, donde se establecen de manera concreta las diferentes actividades y plazos. numeral 3.</t>
  </si>
  <si>
    <t xml:space="preserve">Planificar y desarrollar oportunamente las actividades de mejora para mantener la operación eficaz, eficiente y efectiva del SIG,  con el fin de informar los resultados del mismo y fomentar la mejora continua.
 </t>
  </si>
  <si>
    <t>Posibles recortes presupuestales.</t>
  </si>
  <si>
    <t>Incumplimiento de las actividades misionales y administrativas de la CRC
No adquisición de bienes y servicios necesarios para la adecuada operación de la entidad.
Sanciones de orden disciplinario, legal y fiscal.
Pérdida de credibilidad Institucional.</t>
  </si>
  <si>
    <t>Por falta de identificar los requerimientos de los grupos de Trabajo, la no asignación de todos recursos solicitados y no contar con recursos suficientes en la Cuenta única Nacional se puede presentar insuficiencia de recursos económicos para atender las necesidades de la CRC, lo cual repercute en la imposibilidad de ejecutar la actividades planeadas e incurrir en sanciones y pérdida de credibilidad.</t>
  </si>
  <si>
    <t>Realizar el ejercicio de planeación presupuestal por cada uno de los Grupos Internos de Trabajo de acuerdo a las actividades a cargo y posteriormente realizar validación conjunta.</t>
  </si>
  <si>
    <t>Realizar sustentación de los recursos solicitados en el anteproyecto de presupuesto, dentro del marco de gasto de mediano plazo al DNP y Ministerio de Hacienda.</t>
  </si>
  <si>
    <t>Elaboración de diferentes escenarios de presupuesto a partir de las proyecciones de ingresos de regulados y excedentes de contribución en firme, esto de manera conjunta con Planeación Estratégica.</t>
  </si>
  <si>
    <t>Realizar ejercicio de priorización y reorganización de procesos en reunión de Coordinadores y presentación a la Alta Dirección.</t>
  </si>
  <si>
    <t>Actas de reunión de coordinadores
Cuadros de priorización de actividades de acuerdo con el recorte.</t>
  </si>
  <si>
    <t xml:space="preserve">Coordinadores Grupos de trabajo y Yamile Mateus
Asesoría: Mario Jiménez </t>
  </si>
  <si>
    <t>Realizar seguimiento y control oportuno a la operación del Sistema Integral de Gestión, a través de la recopilación y el análisis de los resultados del mismo, para la toma de decisiones por parte de la Alta Dirección</t>
  </si>
  <si>
    <t>No incluir todos los grupos de valor identificados para la Entidad en la evaluación de los servicios prestados por la CRC.</t>
  </si>
  <si>
    <t>El plan de mejoramiento no responde a las necesidades de los grupos de valor, que permiten aumentar la satisfacción de estos grupos. 
Toma de decisiones basadas en resultados que no corresponden a la realidad de la Entidad.
Pérdida de credibilidad e imagen corporativa.</t>
  </si>
  <si>
    <t>Para efectuar la medición se debe consultar la caracterización de grupos de valor vigente para la Entidad, a través de la lista de cheo creada para este fin.</t>
  </si>
  <si>
    <t>Lista de  chequeo dilienciada.</t>
  </si>
  <si>
    <t xml:space="preserve">
Deficiencia en la gestión de las auditorias internas del SIG.</t>
  </si>
  <si>
    <t>Número limitado de auditores internos, por lo que se puede presentar sobre carga laboral, al ejecutar la auditoria.</t>
  </si>
  <si>
    <t xml:space="preserve">  
Sanciones por incumplimiento de requisitos normativos. 
Pérdida de oportunidad en la identificación de la mejora.
Reprocesos.
Procesos disciplinarios. 
Toma de decisiones inadecuadas.</t>
  </si>
  <si>
    <t>Contar con un alcance limitado en la planificación de las auditorias y no tener  suficientes auditores internos, conlleva a que las auditorias al SIG no cumplan con todos los requisitos de las normas que lo integran, generando, incumplimientos, reprocesos y resultados no deseados.</t>
  </si>
  <si>
    <t>Plan de auditoria y correos electrónicos de envío del plan y respuesta a dichos correos.  Acta Comité Institucional de Gestión y Desempeño.</t>
  </si>
  <si>
    <t xml:space="preserve">Utilización inadecuada de Productos No Conformes por los usuarios, por falta de identificación del mismo. </t>
  </si>
  <si>
    <t>Desinformación de los grupos de valor. 
Quejas de los grupos de valor que utilicen el PNC.
Pérdida de credibilidad institucional.
Insatisfacción de los grupos de valor.</t>
  </si>
  <si>
    <t>Por la carencia de identificación de los productos no conformes en los canales de disposición, como la página Web, el usuario puede llegar a utilizar un producto no oficial, cuando el mismo ya fue corregido, lo que conllevaría a inducir al error.</t>
  </si>
  <si>
    <t>Al documentar en la herramienta de gestión la no conformidad por la identificación del producto no conforme, se debe enviar el correo de solicitud de identificación del Producto No conforme en la página Web.</t>
  </si>
  <si>
    <t>Capacitación individual para la documentación de las No Conformidades, para reforzar el manejo de la herramienta y el análisis de causas.</t>
  </si>
  <si>
    <t>Sensibilización y comunicación continua a través de los canales internos de divulgación, con mensajes alusivos a los beneficios y valor que ofrece el SIG.</t>
  </si>
  <si>
    <t>Ejecución inadecuada a la gestión de los planes  de la Entidad en materia de Salud y Seguridad en el Trabajo.</t>
  </si>
  <si>
    <t>Sanciones por incumplimiento en la ejecución de los planes de SST.
Investigaciones Disciplinarias.
Deterioro del Clima Laboral</t>
  </si>
  <si>
    <t>La falta de personal y de idoneidad de dicho personal conlleva a que no se realice un seguimiento adecuado a los planes del Sistema de Salud y Seguridad en el trabajo, lo que genera incumplimiento normativo, investigaciones y posible deterioro del Clima Laboral.</t>
  </si>
  <si>
    <t>Cubrir las necesidades de personal a través de:
Asignación de un responsable operativo por Manual de Funciones.
Apoyo en el seguimiento por el Asesor del SIG.
En caso de ser insuficiente solicitar apoyo de otro funcionario.</t>
  </si>
  <si>
    <t>Inadecuada recopilación y análisis de los resultados del SIG para la toma de decisiones.</t>
  </si>
  <si>
    <t>Toma de decisiones inadecuadas e inoportunas.
Demoras en la toma de decisiones.
Reprocesos y desgaste administrativo.
Disminución del desempeño institucional.</t>
  </si>
  <si>
    <t>Contar con información insuficiente o incompleta y la falta de idoneidad de las personas que ejecutan actividades de argumentación de los resultados de los indicadores, conlleva a un inadecuado análisis de  resultados de los procesos y del Sistema.</t>
  </si>
  <si>
    <t>Designación de moderadores para cada RAE desde el trimestre anterior, para asegurar la preparación de los informes.</t>
  </si>
  <si>
    <t>Incumplimiento de los pasos descritos en la Plantilla de la Guía Expost diseñada por la Coordinación de Gobierno y Análisis de Datos durante la elaboración de la guía de evaluación expost</t>
  </si>
  <si>
    <t>Ausencia de cumplimiento de los estándares requeridos en la entrega de la información obtenida en el proyecto regulatorio  a la Coordinación de GAD</t>
  </si>
  <si>
    <t>1.  Imposibilidad de determinar el impacto del proyecto regulatorio y el logro de sus objetivos.
2. Incapacidad de implementar la regulación dando el acompañamiento adecuado a los agentes. 
3. Imposibilidad de identificar las oportunidades de mejora para el proceso de Diseño y Desarrollo y para la regulación expedida.
4.  Pérdida de información relevante generada durante el desarrollo del proyecto regulatorio.
5. Pérdida de oportunidad de identificar nuevos problemas de los agentes que requieran de la atención de la CRC</t>
  </si>
  <si>
    <t>Incompleta descripción de los principales aspectos de la ejecución del proyecto regulatorio.</t>
  </si>
  <si>
    <t>No inclusión de las versiones finales de los productos en el documento del cierre el proyecto (Resoluciones y documentos)</t>
  </si>
  <si>
    <t>Omisión de la acción de guardar los documentos del proyecto regulatorio, junto con sus anexos, en el espacio dispuesto en el servidor de la Entidad</t>
  </si>
  <si>
    <t>Ausencia de un análisis riguroso de los comentarios recibidos tras la publicación de la propuesta regulatoria con su respectivo documento soporte.</t>
  </si>
  <si>
    <t>Adopción de una decisión regulatoria inadecuada para cumplir con los objetivos propuestos en el proyecto regulatorio</t>
  </si>
  <si>
    <t xml:space="preserve">
1. Ausencia de solución o empeoramiento del problema identificado en el proyecto como consecuencia de la expedición del proyecto de resolución o la implementación de una alternativa no regulatoria.
2. Demandas u otras acciones jurídicas que estén justificadas por parte de agentes afectados.
3. Incorrecta inclusión, eliminación o modificación de normas.
4. Detrimento de la imagen de la Entidad ante sus grupos de valor.</t>
  </si>
  <si>
    <t>Incorrecta aplicación de la metodología de simplificación normativa en la Entidad.</t>
  </si>
  <si>
    <t>Ausencia de una socialización de las alternativas regulatorias con agentes que permiten contribuir en la identificación del impacto, en términos de costos y beneficios, de cada una de las alternativas propuestas.</t>
  </si>
  <si>
    <t>Incompleta e insuficiente recopilación de la información para definir las alternativas regulatorias y no regulatorias que existen para resolver el problema identificado.</t>
  </si>
  <si>
    <t>Elección inadecuada de la alternativa regulatoria para abordar el problema identificado se lleva a cabo de forma inadecuada y no permite cumplir con los objetivos propuestos en el proyecto regulatorio</t>
  </si>
  <si>
    <t>1. Imposibilidad de identificar barreras, dificultades, o consecuencias negativas de la implementación de la propuesta regulatoria
2. Elaboración de una propuesta regulatoria inadecuada a partir de una alternativa que no es la mejor para contribuir con la promoción de la protección de los derechos de los usuarios, la competencia en el mercado, la inversión en infraestructura y la calidad de los servicios. 
3. Efectos asimétricos y negativos sobre los agentes regulados</t>
  </si>
  <si>
    <t xml:space="preserve">Omisión de alternativas existentes al realizar la identificación del conjunto de alternativas regulatorias y no regulatorias a evaluar </t>
  </si>
  <si>
    <t xml:space="preserve">Carencia de objetividad en la evaluación de las alternativas escogidas </t>
  </si>
  <si>
    <t>Articulación entre las coordinaciones de Diseño Regulatorio y de Gestión Administrativa y Financiera para realizar un entrenamiento en el puesto de trabajo  a todos los funcionarios nuevos sobre el objetivo del documento verde, las actividades que lo componen y la importancia en la calidad de sus productos. El soporte que garantiza que se llevó a cabo la capacitación es la cita en el calendario del funcionario y el formato firmado de ejecución de la capacitación.
En caso de encontrar que los funcionarios no realizan de manera adecuada el documento verde, se deben realizar nuevas capacitaciones con otra metodología y se debe generar material de apoyo para que pueda ser consultado rápidamente.
Además, se hace necesario contar con los correos de soporte que evidencien que la Coordinación de Diseño Regulatorio envió a GAD la guía de evaluación expost cada vez que culmina un proyecto regulatorio.</t>
  </si>
  <si>
    <t>Articulación entre las coordinaciones de Diseño Regulatorio y de Gestión Administrativa y Financiera para realizar un entrenamiento en el puesto de trabajo  a todos los funcionarios nuevos sobre el objetivo del documento verde, las actividades que lo componen y la importancia en la calidad de sus productos. El soporte que garantiza que se llevó a cabo la capacitación es la cita en el calendario del funcionario y el formato firmado de ejecución de la capacitación.
En caso de encontrar que los funcionarios no realizan de manera adecuada el documento verde, se deben realizar nuevas capacitaciones con otra metodología y se debe generar material de apoyo para que pueda ser consultado rápidamente.</t>
  </si>
  <si>
    <t>La Coordinación de Diseño Regulatorio deberá, en articulación con la Coordinación de Relacionamiento con agentes, socializar las alternativas regulatorias propuestas.
La Coordinación de Diseño Regulatorio informará los resultados de la socialización realizada al Comité de Comisionados de Comunicaciones, como un requisito para proceder con la evaluación de las alternativas regulatorias.</t>
  </si>
  <si>
    <t>Articulación entre las coordinaciones de Diseño Regulatorio y de Gestión Administrativa y Financiera para realizar un entrenamiento en el puesto de trabajo a los funcionarios sobre la identificación y evaluación de alternativas regulatorias. Para ello se desarrollarán ejercicios prácticos y se entregará material guía. Los soportes de estas actividades serán el formato de capacitación debidamente firmado y la cita en el calendario.
En caso de encontrar que los funcionarios no identifican o evalúan las alternativas regulatorias de manera adecuada, se deben realizar nuevamente las capacitaciones con una nueva metodología y se debe generar material de apoyo para que pueda ser consultado rápidamente.</t>
  </si>
  <si>
    <t>Articulación entre las coordinaciones de Gobierno y Análisis de Datos y de Gestión Administrativa y Financiera para realizar un entrenamiento en el puesto de trabajo a los funcionarios para realizar las solicitudes de información particular que sean requeridas para el desarrollo de los proyectos, así como la consulta de fuentes de información, tales como, por ejemplo, Cullen o Global Data.
Para ello, GAD debe capacitar a los funcionarios en i) la consulta de fuentes de información tales como Cullen o GlobalData, en las cuales se pueda obtener información de experiencias internacionales en las que se haya abordado un problema similar al identificado, y ii) la realización de requerimientos de información particular a los agentes regulados, en la que se capacite a los funcionarios en el proceso de elaboración y seguimiento de los requerimientos de información,  así como en el proceso de consolidación de la información que fue requerida, para que esté disponible para la Entidad en siguientes proyectos regulatorios. Los soportes de estas actividades serán el formato de capacitación debidamente firmado y la cita en el calendario.
Así mismo, en coordinación con GAD, debe hacerse una socialización interna, por lo menos cada 6 meses, de la información que fue requerida en el desarrollo de proyectos regulatorios, de manera que los funcionarios identifiquen si es pertinente realizar un nuevo requerimiento de información para la realización de futuros proyectos regulatorios.</t>
  </si>
  <si>
    <t>Promoción y verificación del uso adecuado y oportuno  de la herramienta de Asistente de Estructuración de Proyectos EDT (Estructura Detallada de Trabajo) desarrollada por la CRC, la cual contempla el conjunto de las actividades y horas de trabajo promedio para tres modalidades tipo de proyectos regulatorios (de carga alta, media y baja) en cada uno de sus hitos.
Para ello,  la coordinación de Planeación realizará un entrenamiento en el puesto de trabajo para capacitar sobre el uso de la herramienta EDT.  Adicionalmente, debe verificar de manera continua el uso efectivo de las EDT mediante la revisión y aprobación de los cronogramas de trabajo y presupuesto elaborados por los líderes de cada uno de los proyectos.
En caso de identificar que los asesores no utilizan las EDT como guía para la planificación y elaboración del cronograma y el presupuesto de sus proyectos, se deben realizar capacitaciones adicionales con una nueva metodología y con material de apoyo de fácil consulta.</t>
  </si>
  <si>
    <t>Articulación entre las coordinaciones de Diseño Regulatorio y de Gestión Administrativa y Financiera para realizar un entrenamiento en el puesto de trabajo a los funcionarios sobre el uso de la calculadora de impacto normativo dispuesta en la intranet de la Entidad. Para ello se desarrollarán ejercicios prácticos y se entregará material guía. El soporte que garantiza que se llevaron a cabo las capacitaciones es el formato de capacitación debidamente firmado y la cita en el calendario.
En caso de encontrar que los funcionarios no usan de manera adecuada la calculadora de impacto, se deben realizar nuevamente las capacitaciones con una nueva metodología y se debe generar material de apoyo para que pueda ser consultado rápidamente.</t>
  </si>
  <si>
    <t xml:space="preserve">
Articulación entre las coordinaciones de Diseño Regulatorio y de Gestión Administrativa y Financiera para realizar un entrenamiento en el puesto de trabajo a los funcionarios sobre las metodologías utilizadas para la correcta identificación del problema, su magnitud, causas y consecuencias, así como sobre la definición de los objetivos y alcance de los proyectos. Para ello se utilizarán ejercicios prácticos y se entregará como guía el documento metodológico que describe el procedimiento de elaboración del documento azul. El soporte que garantiza que se llevaron a cabo las capacitaciones es el formato de asistencia a la capacitación debidamente firmado y la cita en el calendario.
En caso de encontrar que los funcionarios elaboran de manera inadecuada el árbol del problema y la definición de objetivos, se deben realizar nuevamente la capacitación con una nueva metodología y se debe generar material de apoyo para que pueda ser consultado rápidamente.
</t>
  </si>
  <si>
    <t xml:space="preserve">
La coordinación de Gobierno y Análisis de Datos realizará un entrenamiento en el puesto de trabajo a los asesores respecto de la información y bases de datos disponibles en la CRC y sobre la metodología para realizar requerimientos de información a los agentes externos cuando la Entidad no cuente con la información requerida. Los soportes de estas actividades será el formato de capacitación debidamente firmado y la cita en el calendario.
En caso de identificar que se presentan problemas en la recopilación de información, se deben realizar capacitaciones adicionales con una nueva metodología.
</t>
  </si>
  <si>
    <t>TECNOLOGÍAS Y SISTEMAS DE INFORMACIÓN</t>
  </si>
  <si>
    <t>Gestionar continuamente de manera eficaz y eficiente los recursos tecnológicos de la CRC para apalancar la estrategia de la entidad, con el fin de entregar valor a los grupos de interés, apoyado en las capacidades tecnológicas.</t>
  </si>
  <si>
    <t>Financieros
Tecnología
Procesos
Personal</t>
  </si>
  <si>
    <t xml:space="preserve">Económicos y Financieros
Tecnológicos
</t>
  </si>
  <si>
    <t>1. Falta de gestión  a los accesos de  los usuarios con privilegios a la información de la Entidad.</t>
  </si>
  <si>
    <t>1. Pérdida de información requerida para el cumplimiento misional de la CRC</t>
  </si>
  <si>
    <t>1. Pérdida de la Integridad, disponibilidad y confidencilaidad de la Información.
3. Afectación de la imagen corporativa.
4. Acciones legales ya sean administrativas, penales, disciplinarias, civiles o fiscales en contra de la Entidad o de un funcionario
5. Reprocesos</t>
  </si>
  <si>
    <t>Factores como la debilidad en los controles de acceso, ciberataques, obsolescencia tecnológica y ausencia o falta de gestión de herramientas tecnológicas especializadas, pueden ocasionar pérdida de información requerida para la misionalidad de la entidad que repercuten en la operatividad de la entidad..</t>
  </si>
  <si>
    <t xml:space="preserve">
Imagen/Reputacional
Operacional</t>
  </si>
  <si>
    <r>
      <rPr>
        <b/>
        <sz val="10"/>
        <rFont val="Calibri"/>
        <family val="2"/>
        <scheme val="minor"/>
      </rPr>
      <t xml:space="preserve">1. PREVENTIVO: </t>
    </r>
    <r>
      <rPr>
        <sz val="10"/>
        <rFont val="Calibri"/>
        <family val="2"/>
        <scheme val="minor"/>
      </rPr>
      <t xml:space="preserve"> Definición de lineamientos en la política general y  en el manual de seguridad de la información de la Entidad.  Estos se publican y se socializan con los usuarios de la Entidad.
</t>
    </r>
  </si>
  <si>
    <t>FUERTE</t>
  </si>
  <si>
    <t>MODERADO</t>
  </si>
  <si>
    <t>BAJO</t>
  </si>
  <si>
    <t>Oficial de Seguridad Digital y de la Información</t>
  </si>
  <si>
    <t>A demanda</t>
  </si>
  <si>
    <t>Publicación y Divulgación de la política y manual de seguridad de la información a través de la Intranet de la Entidad.</t>
  </si>
  <si>
    <r>
      <rPr>
        <b/>
        <sz val="10"/>
        <rFont val="Calibri"/>
        <family val="2"/>
        <scheme val="minor"/>
      </rPr>
      <t>2. PREVENTIVO:</t>
    </r>
    <r>
      <rPr>
        <sz val="10"/>
        <rFont val="Calibri"/>
        <family val="2"/>
        <scheme val="minor"/>
      </rPr>
      <t xml:space="preserve"> Gestión de controles de acceso a los servicios tecnológicos (roles y privilegios)</t>
    </r>
  </si>
  <si>
    <t>Responsable del Servicio Tecnológico</t>
  </si>
  <si>
    <t>Registro de logs de firewall, WAF y directorio activo. y solicitud de asignación de roles y privilegios de los dueños de los servicios tecnológicos.</t>
  </si>
  <si>
    <t>2. Vulneración de la seguridad de un servicio tecnológico a través de un ataque cibernético.</t>
  </si>
  <si>
    <r>
      <rPr>
        <b/>
        <sz val="10"/>
        <rFont val="Calibri"/>
        <family val="2"/>
        <scheme val="minor"/>
      </rPr>
      <t>3. PREVENTIVO</t>
    </r>
    <r>
      <rPr>
        <sz val="10"/>
        <rFont val="Calibri"/>
        <family val="2"/>
        <scheme val="minor"/>
      </rPr>
      <t>: Gestión de herramientas de seguridad informática como Firewall, WAF y Directorio Activo; uso de token que permiten la doble autenticación para los colaboradores que lo requieran y  certificados de sitio seguro para los sistemas o portales web.</t>
    </r>
  </si>
  <si>
    <t>Responsable de Servicios Tecnológicos</t>
  </si>
  <si>
    <t>Cuando sea necesario</t>
  </si>
  <si>
    <t>Registro de RFC de solicitud de cambios para gestionar los controles y políticas de Firewall, WAF y Directorio Activo. Registro de Entrega de token para doble autenticación y Registro de certificado de sitio seguro para los sistemas web de la Entidad</t>
  </si>
  <si>
    <t>4. PREVENTIVO:Contratación anual de pruebas de ethical hacking que permitan identificar nuevas vulnerabilidades en los servicios tecnológicos.</t>
  </si>
  <si>
    <t>Anualmente</t>
  </si>
  <si>
    <t xml:space="preserve">Contrato e Informes de pruebas de ethical hacking.
</t>
  </si>
  <si>
    <t>3. Recorte presupuestal que afecte  la implementación de los controles de seguridad.</t>
  </si>
  <si>
    <r>
      <rPr>
        <b/>
        <sz val="10"/>
        <rFont val="Calibri"/>
        <family val="2"/>
        <scheme val="minor"/>
      </rPr>
      <t>5. CORRECTIVO</t>
    </r>
    <r>
      <rPr>
        <sz val="10"/>
        <rFont val="Calibri"/>
        <family val="2"/>
        <scheme val="minor"/>
      </rPr>
      <t xml:space="preserve">: Priorización de los proyectos registrados en el plan anual de compras y se actualiza el Plan Anual de Compras como cumplimiento al recorte presupuestal solicitado.
</t>
    </r>
  </si>
  <si>
    <t>Coordinador de TSI</t>
  </si>
  <si>
    <t>Anteproyecto de Presupuesto de TSI
Plan de Compras Anual</t>
  </si>
  <si>
    <r>
      <rPr>
        <b/>
        <sz val="10"/>
        <rFont val="Calibri"/>
        <family val="2"/>
        <scheme val="minor"/>
      </rPr>
      <t>6. PREVENTIVO</t>
    </r>
    <r>
      <rPr>
        <sz val="10"/>
        <rFont val="Calibri"/>
        <family val="2"/>
        <scheme val="minor"/>
      </rPr>
      <t>: Seguimiento mensual a la asignación prespuestal.</t>
    </r>
  </si>
  <si>
    <t>Mensual</t>
  </si>
  <si>
    <t>Cuadro de Seguimiento Presupuestal de Planeación
Actas de reuniones de seguimiento de TSI</t>
  </si>
  <si>
    <t xml:space="preserve">4. No contar con un plan de backup con cobertura integral y no realizar pruebas de recuperación de gran tamaño de acuerdo con la crtiticidad.
</t>
  </si>
  <si>
    <r>
      <rPr>
        <b/>
        <sz val="10"/>
        <rFont val="Calibri"/>
        <family val="2"/>
        <scheme val="minor"/>
      </rPr>
      <t>7. PREVENTIVO</t>
    </r>
    <r>
      <rPr>
        <sz val="10"/>
        <rFont val="Calibri"/>
        <family val="2"/>
        <scheme val="minor"/>
      </rPr>
      <t>: Implementación de la Política de Backup de la entidad y las pruebas de restauración de los backups.</t>
    </r>
  </si>
  <si>
    <t>Líder de Servicios Tecnológicos</t>
  </si>
  <si>
    <t>diario y Semestral</t>
  </si>
  <si>
    <t>logs del sistema de backup de la entidad
Política de backup de la entidad
Documento de la prueba de restauración de backup</t>
  </si>
  <si>
    <t>5. Obsolescencia tecnológica o desgaste de componentes críticos para la operación.</t>
  </si>
  <si>
    <r>
      <rPr>
        <b/>
        <sz val="10"/>
        <rFont val="Calibri"/>
        <family val="2"/>
        <scheme val="minor"/>
      </rPr>
      <t>8. PREVENTIVO</t>
    </r>
    <r>
      <rPr>
        <sz val="10"/>
        <rFont val="Calibri"/>
        <family val="2"/>
        <scheme val="minor"/>
      </rPr>
      <t>:  Actualización de la plataforma tecnológica de la CRC  y los diferentes Sistemas de Información de acuerdo a las necesidades de la entidad y el ciclo de vida de los mismos.</t>
    </r>
  </si>
  <si>
    <t>Coordinación de TSI</t>
  </si>
  <si>
    <t>Anteproyecto del Presupuesto anual.
PETI.
Informe de Contratos que evidencien mantenimientos preventivos/correctivos, extensiones de garantías, compra o remplazo de equipo informático (hardware/software).
Inventario de activos informáticos.</t>
  </si>
  <si>
    <r>
      <rPr>
        <b/>
        <sz val="10"/>
        <rFont val="Calibri"/>
        <family val="2"/>
        <scheme val="minor"/>
      </rPr>
      <t>9. PREVENTIVO:</t>
    </r>
    <r>
      <rPr>
        <sz val="10"/>
        <rFont val="Calibri"/>
        <family val="2"/>
        <scheme val="minor"/>
      </rPr>
      <t xml:space="preserve">  Revisión anual de los componentes críticos, con el fin de identificar su vida útil en el mercado, soporte del fabricante, depreciación y obsolescencia tecnológica.</t>
    </r>
  </si>
  <si>
    <t>Gestionar eficaz y eficientemente los recursos tecnológicos de la CRC para apalancar la estrategia de la entidad, con el fin de entregar valor a los grupos de interés, apoyado en las capacidades tecnológicas.</t>
  </si>
  <si>
    <t>Financieros
Procesos</t>
  </si>
  <si>
    <t>Económicos y Financieros
Tecnológicos
Ambientales
Legales y Reglamentarios</t>
  </si>
  <si>
    <t>1. Recortes presupuestales que afectan la continuidad a los contratos de servicios tecnológicos tercerizados</t>
  </si>
  <si>
    <t>2. Indisponibilidad de los servicios de tecnología tercerizados.</t>
  </si>
  <si>
    <t>1. Indisponibilidad de los Servicios Tecnológicos tercerizados.
2. Pérdida de credibilidad e imagen corporativa.
3. Acciones legales ya sean administrativas, penales, disciplinarias, civiles o fiscales en contra de la Entidad.
4. Reprocesos.</t>
  </si>
  <si>
    <t>La no continuidad de los contratos de servicios tercerizados, las fallas en las obligaciones contractuales, el  incumplimiento en los Acuerdos de Niveles de Servicios pactados o la deficiencia en la gestión de supervisión, pueden generar indisponibilidad de los servicios tercerizados que afectarían la continuidad operativa de la entidad.</t>
  </si>
  <si>
    <t>Imagen/Reputacional
Operacional</t>
  </si>
  <si>
    <r>
      <t>1. CORRECTIVO:</t>
    </r>
    <r>
      <rPr>
        <sz val="10"/>
        <rFont val="Calibri"/>
        <family val="2"/>
        <scheme val="minor"/>
      </rPr>
      <t xml:space="preserve"> Priorización de los proyectos registrados en el plan anual de compras y se actualiza el Plan Anual de Compras como cumplimiento al recorte presupuestal solicitado.</t>
    </r>
  </si>
  <si>
    <t>2. Incumplimiento de las obligaciones contractuales por parte de los Proveedores.</t>
  </si>
  <si>
    <r>
      <rPr>
        <b/>
        <sz val="10"/>
        <rFont val="Calibri"/>
        <family val="2"/>
        <scheme val="minor"/>
      </rPr>
      <t>2. PREVENTIVO</t>
    </r>
    <r>
      <rPr>
        <sz val="10"/>
        <rFont val="Calibri"/>
        <family val="2"/>
        <scheme val="minor"/>
      </rPr>
      <t>: Definición y gestión de acuerdos de niveles de servicio (ANS) en los contratos.</t>
    </r>
  </si>
  <si>
    <t xml:space="preserve">Contrato de Prestación del Servicio Tecnológico
Registro y seguimiento de casos de soporte
</t>
  </si>
  <si>
    <t>3. Inadecuada especificación de los requisitos técnicos mínimos para la contratación de servicios tercerizados</t>
  </si>
  <si>
    <r>
      <rPr>
        <b/>
        <sz val="10"/>
        <rFont val="Calibri"/>
        <family val="2"/>
        <scheme val="minor"/>
      </rPr>
      <t xml:space="preserve">3. PREVENTIVO:  </t>
    </r>
    <r>
      <rPr>
        <sz val="10"/>
        <rFont val="Calibri"/>
        <family val="2"/>
        <scheme val="minor"/>
      </rPr>
      <t>Cada vez que se haga una nueva contratación, el responsable  de gestionar el estudio previo define la ficha técnica de cumplimiento para la solución definida teniendo en cuenta los estudios de mercado realizados para validar los requisitos mínimos habilitantes incluyendo los ANS que permitan asegurar la disponibilidad del servicio contratado.</t>
    </r>
  </si>
  <si>
    <t xml:space="preserve">Contrato de Prestación del Servicio Tecnológico
</t>
  </si>
  <si>
    <r>
      <rPr>
        <b/>
        <sz val="10"/>
        <rFont val="Calibri"/>
        <family val="2"/>
        <scheme val="minor"/>
      </rPr>
      <t>4. PREVENTIVO</t>
    </r>
    <r>
      <rPr>
        <sz val="10"/>
        <rFont val="Calibri"/>
        <family val="2"/>
        <scheme val="minor"/>
      </rPr>
      <t>:Implementación de una lista de chequeo con los requisitos técnicos mínimos requeridos para la contratación de servicios tercerizados principalmente la alta disponibilidad para garantizar el servicio.</t>
    </r>
  </si>
  <si>
    <t>DEBIL</t>
  </si>
  <si>
    <t>DÉBIL</t>
  </si>
  <si>
    <t xml:space="preserve">Lista de Chequeo 
Contrato de Prestación del Servicio Tecnológico
</t>
  </si>
  <si>
    <t>4. Deficiencias en la gestión de supervisión de los contratos.</t>
  </si>
  <si>
    <r>
      <rPr>
        <b/>
        <sz val="10"/>
        <rFont val="Calibri"/>
        <family val="2"/>
        <scheme val="minor"/>
      </rPr>
      <t>5. PREVENTIVO:</t>
    </r>
    <r>
      <rPr>
        <sz val="10"/>
        <rFont val="Calibri"/>
        <family val="2"/>
        <scheme val="minor"/>
      </rPr>
      <t xml:space="preserve">  Actas e informes que evidencian el seguimiento al cumplimiento de las obligaciones contractuales por parte de los proveedores..</t>
    </r>
  </si>
  <si>
    <t xml:space="preserve">Contrato de Prestación del Servicio Tecnológico
Actas e informes de seguimiento
</t>
  </si>
  <si>
    <r>
      <rPr>
        <b/>
        <sz val="10"/>
        <rFont val="Calibri"/>
        <family val="2"/>
        <scheme val="minor"/>
      </rPr>
      <t xml:space="preserve">6. PREVENTIVO: </t>
    </r>
    <r>
      <rPr>
        <sz val="10"/>
        <rFont val="Calibri"/>
        <family val="2"/>
        <scheme val="minor"/>
      </rPr>
      <t>Seguimiento semanal  directo a la gestión del proyecto a través de la asignación de un líder  técnico responsable del mismo.</t>
    </r>
  </si>
  <si>
    <t xml:space="preserve">Actas de Seguimiento semanal
</t>
  </si>
  <si>
    <t>Tecnología
Personal
Financieros
Procesos</t>
  </si>
  <si>
    <t>Tecnológicos
Ambientales
Económicos y Financieros</t>
  </si>
  <si>
    <t>1. Recorte presupuestal que afecte  la realización de proyectos de Inversión (compra, mantenimiento, soporte, renovaciones etc.) que impacten directamente sobre los servicios tecnológicos críticos de la Entidad.</t>
  </si>
  <si>
    <t>3.Indisponibilidad de los servicios tecnológicos críticos del Entidad (Sistemas de Información e Infraestructura)</t>
  </si>
  <si>
    <t>1. Inoperancia o inestabilidad de los sistemas de información misionales o de apoyo considerados como críticos lo que genera afectación en las actividades continuas y procesos de los grupos internos de trabajo y los actores del ecosistema digital. 
2. Posibles perjuicios jurídicos, económicos y reputacionales para la Entidad. 
3. Investigaciones disciplinarias, jurídicas y legales a funcionarios y o externos.</t>
  </si>
  <si>
    <t>Factores internos como la falta de recursos económicos, la generación de un incidente, la obsolescencia tecnológica, la falta de arquitecturas redundantes y gestión de backups, y Factores Externo como un ciberataque pueden generar la indisponibilidad de los servicios tecnológicos de la CRC y a su vez afectar la continuidad operativa e imagen de la CRC.</t>
  </si>
  <si>
    <t>Operativo / Tecnológico /
Corrupción / Seguridad Digital</t>
  </si>
  <si>
    <r>
      <t xml:space="preserve">1. CORRECTIVO: </t>
    </r>
    <r>
      <rPr>
        <sz val="10"/>
        <rFont val="Calibri"/>
        <family val="2"/>
        <scheme val="minor"/>
      </rPr>
      <t>Priorización de los proyectos registrados en el plan anual de compras y se actualiza el Plan Anual de Compras como cumplimiento al recorte presupuestal solicitado.</t>
    </r>
  </si>
  <si>
    <t>Anual/Mensual</t>
  </si>
  <si>
    <t>Plan de Compras Anual
Cuadro de Seguimiento Presupuesto de Planeación</t>
  </si>
  <si>
    <t>2.   Generación de un incidente físico o lógico en los Servicios Tecnológicos</t>
  </si>
  <si>
    <r>
      <rPr>
        <b/>
        <sz val="10"/>
        <rFont val="Calibri"/>
        <family val="2"/>
        <scheme val="minor"/>
      </rPr>
      <t>2. PREVENTIVO:</t>
    </r>
    <r>
      <rPr>
        <sz val="10"/>
        <rFont val="Calibri"/>
        <family val="2"/>
        <scheme val="minor"/>
      </rPr>
      <t xml:space="preserve"> Implementar y gestionar plataformas o sistemas de monitoreo y de gestión de alertas tempranas, que le permiten al equipo de TSI anticipar proactivamente posibles indisponibilidades de los servicios tecnológicos críticos de la Entidad.</t>
    </r>
  </si>
  <si>
    <t>Registros digitales que generan las plataformas de monitoreo y alertas tempranas de los servicios críticos. Notificaciones de Correo Electrónico</t>
  </si>
  <si>
    <r>
      <rPr>
        <b/>
        <sz val="10"/>
        <rFont val="Calibri"/>
        <family val="2"/>
        <scheme val="minor"/>
      </rPr>
      <t xml:space="preserve">3. PREVENTIVO: </t>
    </r>
    <r>
      <rPr>
        <sz val="10"/>
        <rFont val="Calibri"/>
        <family val="2"/>
        <scheme val="minor"/>
      </rPr>
      <t>Contar con herramientas que permiten el acceso remoto para acceder a los sistemas de información sin requerir presencia física en las instalaciones de la CRC</t>
    </r>
  </si>
  <si>
    <t xml:space="preserve">Registro de Entrega de Token, logs de herramientas como Firewall
</t>
  </si>
  <si>
    <t>3. Vulneración de la seguridad de un servicio tecnológico a través de un ataque cibernético.</t>
  </si>
  <si>
    <r>
      <rPr>
        <b/>
        <sz val="10"/>
        <rFont val="Calibri"/>
        <family val="2"/>
        <scheme val="minor"/>
      </rPr>
      <t>4. PREVENTIVO</t>
    </r>
    <r>
      <rPr>
        <sz val="10"/>
        <rFont val="Calibri"/>
        <family val="2"/>
        <scheme val="minor"/>
      </rPr>
      <t>:Contratación anual de pruebas de Ethical hacking que permiten identificar nuevas vulnerabilidades en los servicios tecnológicos.</t>
    </r>
  </si>
  <si>
    <r>
      <rPr>
        <b/>
        <sz val="10"/>
        <rFont val="Calibri"/>
        <family val="2"/>
        <scheme val="minor"/>
      </rPr>
      <t>5. PREVENTIVO:</t>
    </r>
    <r>
      <rPr>
        <sz val="10"/>
        <rFont val="Calibri"/>
        <family val="2"/>
        <scheme val="minor"/>
      </rPr>
      <t xml:space="preserve"> . Gestión de herramientas de seguridad informática como Firewall, WAF y Directorio Activo; uso de token que permiten la doble autenticación para los colaboradores que lo requieran y certificados de sitio seguro para los sistemas o portales web.</t>
    </r>
  </si>
  <si>
    <t>Registro de RFC de solicitud de cambios, logs de firewall, WAF,  directorio y seguimiento al plan de remediación de vulnerabilidades de acuerdo al cronograma.</t>
  </si>
  <si>
    <t>4. Obsolescencia tecnológica o desgaste de componentes críticos para la operación.</t>
  </si>
  <si>
    <r>
      <rPr>
        <b/>
        <sz val="10"/>
        <rFont val="Calibri"/>
        <family val="2"/>
        <scheme val="minor"/>
      </rPr>
      <t>6. PREVENTIVO:</t>
    </r>
    <r>
      <rPr>
        <sz val="10"/>
        <rFont val="Calibri"/>
        <family val="2"/>
        <scheme val="minor"/>
      </rPr>
      <t xml:space="preserve"> Actualización de la plataforma tecnológica de la CRC  y los diferentes Sistemas de Información de acuerdo a las necesidades de la entidad y el ciclo de vida de los mismos.</t>
    </r>
  </si>
  <si>
    <r>
      <rPr>
        <b/>
        <sz val="10"/>
        <rFont val="Calibri"/>
        <family val="2"/>
        <scheme val="minor"/>
      </rPr>
      <t>7. PREVENTIVO:</t>
    </r>
    <r>
      <rPr>
        <sz val="10"/>
        <rFont val="Calibri"/>
        <family val="2"/>
        <scheme val="minor"/>
      </rPr>
      <t xml:space="preserve"> Revisión anual de los componentes críticos, con el fin de identificar su vida útil en el mercado, soporte del fabricante, depreciación y obsolescencia tecnológica.</t>
    </r>
  </si>
  <si>
    <t>Lider de Servicios Tecnológicos</t>
  </si>
  <si>
    <t>Iventario actualizado de los Activos Tecnológicos de la CRC</t>
  </si>
  <si>
    <t>5. No contar con arquitecturas de alta disponibilidad para los servicios tecnológicos críticos de la Entidad.</t>
  </si>
  <si>
    <r>
      <rPr>
        <b/>
        <sz val="10"/>
        <rFont val="Calibri"/>
        <family val="2"/>
        <scheme val="minor"/>
      </rPr>
      <t xml:space="preserve">8. PREVENTIVO: </t>
    </r>
    <r>
      <rPr>
        <sz val="10"/>
        <rFont val="Calibri"/>
        <family val="2"/>
        <scheme val="minor"/>
      </rPr>
      <t xml:space="preserve">Aprovisionamiento de infraestructura en Cloud con altos Acuerdos de Niveles de Servicios (ANS) para alta disponibilidad.
</t>
    </r>
  </si>
  <si>
    <t>Contratación para el diseño del Plan de recupercaión de desastres.
Arquitecturas de Alta Disponibilidad de los servicios críticos en Nube.</t>
  </si>
  <si>
    <t xml:space="preserve">6. No contar con un plan de backup con cobertura integral y no realizar pruebas de recuperación de gran tamaño de acuerdo con la crtiticidad.
</t>
  </si>
  <si>
    <r>
      <rPr>
        <b/>
        <sz val="10"/>
        <rFont val="Calibri"/>
        <family val="2"/>
        <scheme val="minor"/>
      </rPr>
      <t>9. PREVENTIVO</t>
    </r>
    <r>
      <rPr>
        <sz val="10"/>
        <rFont val="Calibri"/>
        <family val="2"/>
        <scheme val="minor"/>
      </rPr>
      <t>: Implementación de la Política de Backup de la entidad y las pruebas de restauración de los mismos.</t>
    </r>
  </si>
  <si>
    <t>Financieros
Procesos
Personal</t>
  </si>
  <si>
    <t>Políticos
Económicos y Financieros
Tecnológicos
Legales y Reglamentarios</t>
  </si>
  <si>
    <t>1. Falta de capacidad técnica requerida para la implementación de los proyectos estratégicos de Tecnología.</t>
  </si>
  <si>
    <t>4.Incumplimiento en la ejecución de las metas y proyectos establecidos en el Plan Estratégico de Tecnologías de Información - PETI</t>
  </si>
  <si>
    <t>1. Incumplimiento en la ejecución de los proyectos estratégicos de Tecnología.
2. Pérdida de credibilidad e imagen. 
3. Reprocesos y demoras en las actividades internas que a su vez afectan el  valor público hacía los usuarios finales.
4. Proceso disciplinarios por el no cumplimiento de Políticas de Gobierno y sanciones legales.
5. Afectación en la gestión presupuestal.</t>
  </si>
  <si>
    <t>La falta de capacidad técnica, los problemas de recursos económicos, las deficiencias en la planeación y posibles lineamientos legales o políticos puede afectar la no ejecución o incumplimiento de los planes, proyectos o actividades estratégicas en temas tecnológicos planificados para un periodo determinado y que apalancan los objetivos y la misión de la entidad así como el cumplimiento a los lineamientos de gobierno en aspectos de innovación y tecnología, lo que a su vez repercuten en la imagen de la Entidad.</t>
  </si>
  <si>
    <t>Estratégico/Tecnológico/ Cumplimiento / Imagen o Reputacional</t>
  </si>
  <si>
    <r>
      <rPr>
        <b/>
        <sz val="10"/>
        <rFont val="Calibri"/>
        <family val="2"/>
        <scheme val="minor"/>
      </rPr>
      <t>1. PREVENTIVO</t>
    </r>
    <r>
      <rPr>
        <sz val="10"/>
        <rFont val="Calibri"/>
        <family val="2"/>
        <scheme val="minor"/>
      </rPr>
      <t>: Contratación con proveedores o profesionales expertos en los servicios tecnológicos requeridos para la implementación de los proyectos estratégicos de Tecnología.</t>
    </r>
  </si>
  <si>
    <t>BAJA</t>
  </si>
  <si>
    <t xml:space="preserve">Contratos de Prestación de Servicios
Cuadro de Seguimiento de Ejecución presupeustal con Planeacion
</t>
  </si>
  <si>
    <t>2. Falta de asignación de recursos económicos requeridos para la implementación de los proyectos tecnológicos.</t>
  </si>
  <si>
    <r>
      <rPr>
        <b/>
        <sz val="10"/>
        <rFont val="Calibri"/>
        <family val="2"/>
        <scheme val="minor"/>
      </rPr>
      <t>2. PREVENTIVO</t>
    </r>
    <r>
      <rPr>
        <sz val="10"/>
        <rFont val="Calibri"/>
        <family val="2"/>
        <scheme val="minor"/>
      </rPr>
      <t xml:space="preserve">: Asignación de presupuesto para las contrataciones requeridas para la ejecución del PETI, establecido en el plan anual de compras.
</t>
    </r>
  </si>
  <si>
    <r>
      <rPr>
        <b/>
        <sz val="10"/>
        <rFont val="Calibri"/>
        <family val="2"/>
        <scheme val="minor"/>
      </rPr>
      <t>3. PREVENTIVO</t>
    </r>
    <r>
      <rPr>
        <sz val="10"/>
        <rFont val="Calibri"/>
        <family val="2"/>
        <scheme val="minor"/>
      </rPr>
      <t>: Seguimiento mensual a la ejecución presupuestal.</t>
    </r>
  </si>
  <si>
    <t>3. Deficiencias en la Planeación y Comunicación de los proyectos tecnológicos.</t>
  </si>
  <si>
    <r>
      <t xml:space="preserve">4. PREVENTIVO: </t>
    </r>
    <r>
      <rPr>
        <sz val="10"/>
        <rFont val="Calibri"/>
        <family val="2"/>
        <scheme val="minor"/>
      </rPr>
      <t xml:space="preserve"> Gestión y seguimiento de los cronogramas de los proyectos del Plan Estratégico de Tecnología los cuales incluyen actividades de comunicación y uso y apropiación de los mismos</t>
    </r>
  </si>
  <si>
    <t>Semanal</t>
  </si>
  <si>
    <t>Actas de Seguimiento de reuniones semanales
Herramienta de Proyectos PPM</t>
  </si>
  <si>
    <t>4. Recorte de proyectos tecnológicos por lineamientos legales o políticos.</t>
  </si>
  <si>
    <r>
      <rPr>
        <b/>
        <sz val="10"/>
        <rFont val="Calibri"/>
        <family val="2"/>
        <scheme val="minor"/>
      </rPr>
      <t>5. PREVENTIVO</t>
    </r>
    <r>
      <rPr>
        <sz val="10"/>
        <rFont val="Calibri"/>
        <family val="2"/>
        <scheme val="minor"/>
      </rPr>
      <t xml:space="preserve">:  A través de una metodología de priorización que se adaptó en la CRC, se priorizan los proyectos tecnológicos teniendo en cuenta el impacto en valor público, complejidad, duración y costos. </t>
    </r>
  </si>
  <si>
    <t>Informe de Desempeño Trimestral RAE
Plantilla de Priorización de Iniciativas
Plan Estatégico de Tecnología - PETI</t>
  </si>
  <si>
    <t>Personal
Procesos
Comunicación Interna
Estratégico
Tecnología</t>
  </si>
  <si>
    <t xml:space="preserve">Políticos
Económicos y Financieros
</t>
  </si>
  <si>
    <t>1. No contar con las competencias técnicas, el recurso humano necesario  y/o conocimiento del negocio.</t>
  </si>
  <si>
    <t>5.  Desarrollo y/o implementación de Servicios Tecnológicos (Software, Hardware, Comunicaciones, soporte, etc.) no alineado a los objetivos y necesidades del negocio.</t>
  </si>
  <si>
    <t>1. Incumplimiento en los planes y proyectos estratégicos que a su vez repercute en la imagen de la entidad.
2. Incumplimiento en los servicios tecnológicos a los grupos de valor.
3. Costos adicionales para el desarrollo de proyectos y afectación del presupuesto.
4. Procesos disciplinarios y/o legales.</t>
  </si>
  <si>
    <t>Factores como las debilidades técnicas y de conocimiento de negocios, la obsolescencia tecnológica, el incumplimiento a las obligaciones contractuales y las fallas en la planeación y diseño de necesidades, pueden ocasionar la adquisición o desarrollos de software, compra de herramientas o infraestructura tecnológica que no cumplen con las expectativas y necesidades de la entidad en cumplimiento a los objetivos estratégicos, lo que genera reprocesos y costos adicionales para la Entidad.</t>
  </si>
  <si>
    <t>Estratégico/Operativo</t>
  </si>
  <si>
    <r>
      <rPr>
        <b/>
        <sz val="10"/>
        <rFont val="Calibri"/>
        <family val="2"/>
        <scheme val="minor"/>
      </rPr>
      <t>1. PREVENTIVO:</t>
    </r>
    <r>
      <rPr>
        <sz val="10"/>
        <rFont val="Calibri"/>
        <family val="2"/>
        <scheme val="minor"/>
      </rPr>
      <t xml:space="preserve"> Contratación de personal con las capacidades técnicas requeridas para ejecución de proyectos</t>
    </r>
  </si>
  <si>
    <t>Contratos de Prestación de Servicios.
Anteproyecto Presupuestal de TSI
Plan Anual de Compras</t>
  </si>
  <si>
    <t>2. Obsolescencia tecnológica, falta de mantenimiento y actualización de la infraestructura.</t>
  </si>
  <si>
    <r>
      <rPr>
        <b/>
        <sz val="10"/>
        <rFont val="Calibri"/>
        <family val="2"/>
        <scheme val="minor"/>
      </rPr>
      <t>2. PREVENTIVO:</t>
    </r>
    <r>
      <rPr>
        <sz val="10"/>
        <rFont val="Calibri"/>
        <family val="2"/>
        <scheme val="minor"/>
      </rPr>
      <t xml:space="preserve"> Actualización de la plataforma tecnológica de la CRC  y los diferentes Sistemas de Información de acuerdo a las necesidades de la entidad y el ciclo de vida de los mismos.</t>
    </r>
  </si>
  <si>
    <t>3. Incumplimiento de as obligaciones contractuales de los proveedores.</t>
  </si>
  <si>
    <r>
      <t xml:space="preserve">3. PREVENTIVO: </t>
    </r>
    <r>
      <rPr>
        <sz val="10"/>
        <rFont val="Calibri"/>
        <family val="2"/>
        <scheme val="minor"/>
      </rPr>
      <t>Definición y gestión de acuerdos de niveles de servicio (ANS) en los contratos con terceros.</t>
    </r>
  </si>
  <si>
    <t>Supervisor del Contrato</t>
  </si>
  <si>
    <t>Informes de Cumplimiento Contractual.</t>
  </si>
  <si>
    <t>4. Fallas en la planeación y diseño de la necesidad a implementar.</t>
  </si>
  <si>
    <r>
      <t xml:space="preserve">4. PREVENTIVO:  </t>
    </r>
    <r>
      <rPr>
        <sz val="10"/>
        <rFont val="Calibri"/>
        <family val="2"/>
        <scheme val="minor"/>
      </rPr>
      <t>Herramienta para el levantamiento de la necesidad tecnológica revisada y firmada por el usuario funcional que la requiere.</t>
    </r>
  </si>
  <si>
    <t xml:space="preserve">Documento de Arquitectura, historias de usuario, casos de uso.
Registros de requerimientos firmados por los Usuarios Funcionales. </t>
  </si>
  <si>
    <r>
      <rPr>
        <b/>
        <sz val="10"/>
        <rFont val="Calibri"/>
        <family val="2"/>
        <scheme val="minor"/>
      </rPr>
      <t>5. PREVENTIVO:</t>
    </r>
    <r>
      <rPr>
        <sz val="10"/>
        <rFont val="Calibri"/>
        <family val="2"/>
        <scheme val="minor"/>
      </rPr>
      <t xml:space="preserve"> Definición de la arquitectura del requerimiento formalizada con el usuario funcional.</t>
    </r>
  </si>
  <si>
    <t>Documento de Arquitectura, historias de usuario</t>
  </si>
  <si>
    <t>Económicos y Financieros
Tecnológicos</t>
  </si>
  <si>
    <t>GOBIERNO Y ANÁLISIS DE DATOS</t>
  </si>
  <si>
    <t>Gestionar la disponibilidad, calidad, accesibilidad y difusión de los datos e información de la CRC, para fortalecer la toma de decisiones y consecución de los objetivos estratégicos, a través de la continua aplicación de procesos de adquisición, recolección, almacenamiento, procesamiento y síntesis.</t>
  </si>
  <si>
    <t>PERSONAL
TECNOLOGÍA
ESTRATÉGICO 
COMUNICACIÓN INTERNA</t>
  </si>
  <si>
    <t>TECNOLÓGICOS
LEGALES Y REGLAMENTARIOS</t>
  </si>
  <si>
    <t>1. Incumplimiento de la obligación de reporte por parte de algunos agentes regulados por desconocimiento de la normatividad o de la herramienta de reporte.</t>
  </si>
  <si>
    <t>Indisponibilidad de los datos e información de los agentes regulados</t>
  </si>
  <si>
    <t>1. Dificultad o imposibilidad para la  toma decisiones por incertidumbre frente a la calidad de la información reportada por los agentes regulados.
2. Afectación de la imagen institucional por demoras en la toma de decisiones.
3. Utilización de mayores recursos (tiempo y recurso humano) por la necesidad de adquirir información mediante requerimientos particulares a los agentes regulados.</t>
  </si>
  <si>
    <t>La combinación de factores como el incumplimiento del reporte de información por parte de algunos agentes regulados, las fallas en el sistema de reporte de información, la desactualización de los instrumentos de reporte y las demoras en el procesamiento de la información reportada puede ocasionar la falta de disponibilidad de información requerida por la CRC y sus grupos de valor, lo que dificulta la toma de decisiones por parte de la CRC, afecta la imagen institucional por demora en las mismas, y genera la utilización de mayores recursos para adquirir la información no disponible.</t>
  </si>
  <si>
    <t xml:space="preserve">1.1. Realizar requerimientos particulares a los agentes regulados que incumplen con la obligación de reporte de información.
1.2. Socializar las obligaciones de reporte de información antes de su entrada en vigencia.
1.3. Capacitar a los agentes regulados sobre los reportes de información </t>
  </si>
  <si>
    <t>Aceptar</t>
  </si>
  <si>
    <t>Gobierno y Análsis de Datos</t>
  </si>
  <si>
    <t>AC = Actividad Continua</t>
  </si>
  <si>
    <t>1. Cartas de solicitud a los operadores
2. Registro de control de solicitudes elaborado por GAD</t>
  </si>
  <si>
    <t>2. Incumplimiento por parte de algunos operadores de las solicitudes de información particular</t>
  </si>
  <si>
    <t>2.1. Seguimiento a los requerimientos realizados a los operadores y remitir los eventuales incumplimientos a la coordinación de Asesoría Jurídica y Solución de Controvesios</t>
  </si>
  <si>
    <t>3. Fallas e indisponibilidad del sistema de reporte de información a cargo del Ministerio TIC.</t>
  </si>
  <si>
    <t>3.1. Participar en los procedimientos de mejora del sistema de reporte de información liderado por Ministerio TIC
3.2. Crear el DataWarehouse de la CRC donde se almacene la información reportada por los agentes regulados.</t>
  </si>
  <si>
    <t>1. Lista de asistencia a las reuniones - Comité Colombia TIC</t>
  </si>
  <si>
    <t>4. Instrumentos de recolección de datos no responden a las necesidades de información de la CRC por desactualización o un mal diseño del mismo.</t>
  </si>
  <si>
    <t>4.1. Interactuar con las coordinaciones de Diseño Regulatorio y Contenidos Audiovisuales en el proceso de ajustes a los instrumentos de reporte de información, aplicando la IT-8002 y el P-80001.</t>
  </si>
  <si>
    <t>1. Correos electrónicos con la solicitud de apoyo y revisión</t>
  </si>
  <si>
    <t>5. Demoras en el proceso de validación de la calidad de la información por ejecución de procesos manuales o por falta de recurso humano.</t>
  </si>
  <si>
    <t>5.1. Implementar mecanismos automatizados para agilizar el proceso periódico de revisión de la información reportada por los agentes regulados.</t>
  </si>
  <si>
    <t>1. Actualización de los datos de los monitoreos de información en los repositorios correspondientes</t>
  </si>
  <si>
    <t>FINANCIEROS
PERSONAL
PROCESOS
ESTRATÉGICOS
COMUNICACIÓN INTERNA</t>
  </si>
  <si>
    <t>1. Falta de conocimiento, por parte de la coordinación de Gobierno y Análisis de Datos, de las necesidades de información para el desarrollo de las actividades de la entidad.</t>
  </si>
  <si>
    <t>Imposibilidad de contar con fuentes externas de información para el desarrollo de las actividades de la CRC.</t>
  </si>
  <si>
    <t>1. Dificultad o imposibilidad para la  toma decisiones por incertidumbre frente a la calidad de la información reportada por los agentes regulados.
2. Retrasos en el desarrollo de las actividades ejecutadas por la Comisión.
3. Afectación de la imagen institucional por demoras en la toma de decisiones.</t>
  </si>
  <si>
    <t>La falta de identificación de necesidades de información de la entidad, el desconocimiento de la existencia de fuentes de información o puede ocasionar la imposibilidad de contar con fuentes de información necesarios par las actividades de la Entidad, lo que dificulta la toma de decisiones por parte de la CRC, afecta la imagen institucional por demora en las mismas, y retrasa la ejecución de las actividades de la Entidad.</t>
  </si>
  <si>
    <t>1.1. Aplicar instrumentos (encuestas) para conocer las necesidades de información de los diferentes procesos de la CRC.
1.2. Incluir las necesidades de adquisición de información en el anteproyecto de presupuesto de la CRC</t>
  </si>
  <si>
    <t>enero</t>
  </si>
  <si>
    <t>diciembre</t>
  </si>
  <si>
    <t xml:space="preserve">
1. Encuestas sobre uso de la plataformas de información
2. Estudios previos de compra de información
</t>
  </si>
  <si>
    <t>2. Desconocimiento por parte del grupo misional de la Entidad de la existencia o del contenido de las fuentes externas de información contratadas por la CRC.</t>
  </si>
  <si>
    <t>2.1. Fortalecer la apropiación de la información existente al interior de la Entidad a través de las plataformas de información contratadas.</t>
  </si>
  <si>
    <t>1. Listados de asistenacia a las jornadas de entrenamiento sobre el uso de las plataformas de información
2. Estadísticas de uso de las plataformas de infromación</t>
  </si>
  <si>
    <t>FINANCIEROS
PERSONAL
PROCESOS
TECNOLOGÍA</t>
  </si>
  <si>
    <t>TECNOLÓGICOS</t>
  </si>
  <si>
    <t>1. No se identifican de manera oportuna las necesidades de información de los grupos de valor de la CRC, en términos de contenido y periodicidad.</t>
  </si>
  <si>
    <t xml:space="preserve">Desactualización de la plataforma de intercambio de datos de la CRC “Postdata”. </t>
  </si>
  <si>
    <t>1. Reducción del uso y confianza de la plataforma de intercambio de datos de la CRC por parte de los grupos de valor de la entidad.
2. Pérdida de credibilidad de la Entidad como fuente de información confiable.</t>
  </si>
  <si>
    <t>La falta de identificación de las necesidades de información de los grupos de valor de la entidad, la publicación tardía de la información, así como la falta de implementación de nuevas funcionalidades en la plataforma de intercambio de datos de la CRC, podría generar una desactualización de dicha plataforma, ocasionando la reducción de uso de dicha plataforma, y la pérdida de credibilidad de la Entidad como fuente de información confiable.</t>
  </si>
  <si>
    <t>1.1. Aplicar un instrumento (encuesta) para identificar las necesidades de información de los grupos de valor de la CRC
1.2. Monitorear las estadísticas de uso a través de las herramientas disponibles en la plataforma de intercambio de datos.
1.3. Establecer un cronograma de las publicaciones periódicas en la plataforma de intercambio de datos.</t>
  </si>
  <si>
    <t>Control nuevo</t>
  </si>
  <si>
    <t>octubre</t>
  </si>
  <si>
    <t>noviembre</t>
  </si>
  <si>
    <t>1. Instrumento de recolección
2. Resultado del análisis del instrumento
3. 1. Reporte de las estadísticas de uso de la plaforma de datos
4. Cronograma de publicación de información en la plataforma de intercambio de datos</t>
  </si>
  <si>
    <t>2. Publicación tardía de información generada o recolectada por esta Comisión que es de interés para los grupos de valor de la CRC.</t>
  </si>
  <si>
    <t>2.1. Validar el cumplimiento del cronograma de publicaciones periódicas en la plataforma de intercambio de datos.</t>
  </si>
  <si>
    <t>1. Cronograma de publicación de información en la plataforma de intercambio de datos
2. Correo electrónico de Postdata informando a los usuarios de la publicación de información</t>
  </si>
  <si>
    <t>3. No actualización e implementación de funcionalidades en la plataforma de intercambio de datos de la CRC</t>
  </si>
  <si>
    <t>3.1. Monitorear las funcionalidades de la plataforma de intercambio de datos y de nuevas necesidades de mejora.</t>
  </si>
  <si>
    <t>1. Reporte actualización de módulos de la plataforma de intercambio de datos</t>
  </si>
  <si>
    <t>Personal 
Tecnología
Procesos
Estratégicos</t>
  </si>
  <si>
    <t>Políticos
Legales y Reglamentarios
Tecnológicos</t>
  </si>
  <si>
    <t>1) Falta de seguimiento del proceso.</t>
  </si>
  <si>
    <t xml:space="preserve">Incumplir los términos de ley de las consultas, solicitudes y trámites. </t>
  </si>
  <si>
    <t>1) Insatisfacción por parte de los grupos de valor.
2) Perdida de credibilidad e imagen de la Entidad
3) Efectos legales hacia la entidad por parte los grupos de valor.
4) Investigación Disciplinaria por no respuesta oportuna</t>
  </si>
  <si>
    <t xml:space="preserve">La falta de seguimiento al procedimiento de Consultas, Solicitudes y Trámites y la clasificación errónea en sus tiempos de respuesta, lleva al incumplimiento de los términos de ley, causando insatisfacción de los grupos de valor, la perdida de credibilidad e imagen de la entidad, así como consecuencias legales, dando lugar a investigaciones disciplinarias a los  funcionarios de la CRC por no dar una respuesta oportuna.
</t>
  </si>
  <si>
    <t>baja</t>
  </si>
  <si>
    <t xml:space="preserve">1) Seguimiento Continuo De Asignaciones y Alertas Anteriores al vencimiento De La Solicitud a través de envío 3 veces a la semana de radicados pendientes por ejecutar; revisión del semáforo en paneles de OnBase.
</t>
  </si>
  <si>
    <t>REDUCIR EL RIESGO</t>
  </si>
  <si>
    <t>MARIANA SARMIENTO (COORDINADOR)
CAMILO RODRIGUEZ (LÍDER DE CONSULTAS Y TRÁMITES)</t>
  </si>
  <si>
    <t>TRIMESTRAL</t>
  </si>
  <si>
    <t>ACTAS DE REUNIONES 
CITAS DE CALENDARIO
DOCUMENTOS SOPORTES EN EL SERVIDOR
INFORMES TRIMESTRALES
INFORMES DE SEGUIMIENTOS PERIODICOS
VoBo DE LOS COORDINADORES DE LOS CONCEPTOS</t>
  </si>
  <si>
    <t xml:space="preserve">
2) Reuniones Con el grupo de consultas, Solicitudes y Trámites y seguimiento del proceso en General.
</t>
  </si>
  <si>
    <t>3) Monitoreo permanente para notificar la indisponibilidad del sistema de gestión documental.</t>
  </si>
  <si>
    <t>RELACIONAMIENTO CON AGENTES</t>
  </si>
  <si>
    <t>Comunicar y divulgar adecuadamente la gestión de la CRC, participar activamente en los diferentes escenarios nacionales e internacionales, y responder con oportunidad y calidad los requerimientos de sus grupos de valor, logrando la satisfacción de sus necesidades y las expectativas de los mismos.</t>
  </si>
  <si>
    <t>Falta de calidad en las respuestas</t>
  </si>
  <si>
    <t>1) Insatisfacción por parte de los grupos de valor.
2) Perdida de credibilidad e imagen de la Entidad
3) Efectos legales hacia la entidad por parte los grupos de valor.
4) Investigación Disciplinaria a los funcionarios que ejecutan de manera errónea las respuestas.</t>
  </si>
  <si>
    <t xml:space="preserve">La carencia de entrenamiento de las personas que responden las consultas, solicitudes y trámites, así como la inadecuada revisión  las respuestas por parte del coordinador del proceso de Relacionamiento con Agentes , genera una falta de calidad y claridad en las respuestas, ocasionando insatisfacción por parte de los grupos de valor, pérdida de credibilidad e imagen de la entidad, efectos legales e investigaciones disciplinarias a los funcionarios que ejecutan de manera errónea las respuestas.
</t>
  </si>
  <si>
    <t xml:space="preserve">1) Revisión Periódica de la Herramienta de Respuestas
</t>
  </si>
  <si>
    <t xml:space="preserve">2) Reuniones Con el grupo de consultas, Solicitudes y Trámites y seguimiento del proceso en General.
</t>
  </si>
  <si>
    <t>3) Revisión previa del concepto por parte del del  Coordinador que maneja el tema</t>
  </si>
  <si>
    <t>2) Clasificación erronea de los tiempos de respuesta en la etapa de asignación de las solicitudes</t>
  </si>
  <si>
    <t>4) Realimentación por parte de la coordinación del proceso a los funcionarios que ejecutan las respuestas</t>
  </si>
  <si>
    <t>5) Revisión realizadas a las respuestas y a los comentarios</t>
  </si>
  <si>
    <t>Personal 
Procesos
Estratégicos
 Tecnológicos</t>
  </si>
  <si>
    <t xml:space="preserve">1) Carencia de revisiones cruzadas de los Trámites.
</t>
  </si>
  <si>
    <t>Errores en respuestas  Trámites de Recursos de Identificación.</t>
  </si>
  <si>
    <t>1) Insatisfacción por parte de los grupos de valor. 
2) Reprocesos administrativos y generación de productos no conformes.
3) Consecuencias de alcance disciplinario para los involucrados en el trámite</t>
  </si>
  <si>
    <t>La carencia de revisiones cruzadas de los trámites de Recursos de identificación, así como del conocimiento en la ejecución de los mismos y de la utilización de la herramienta SIGRID, la asignación de un mismo trámite a diferentes asesores y la desactualización de la información contenida en dicha herramienta, genera errores en respuestas a los trámites de recursos de Identificación, ocasionando la  insatisfacción por parte de los grupos de valor, reprocesos  administrativos, generación de productos no conformes e investigaciones disciplinarias para los involucrados en estos trámites.</t>
  </si>
  <si>
    <t>moderada</t>
  </si>
  <si>
    <t xml:space="preserve">1) VoBo del que elabora el trámite y del que hace la revisión cruzada.
</t>
  </si>
  <si>
    <t>MARIANA SARMIENTO (COORDINADOR)
CAMILO RODRIGUEZ (LÍDER DE CONSULTAS Y TRÁMITES)
CAMILO ACOSTA (LÍDER DE RECURSOS DE IDENTIFICACIÓN)</t>
  </si>
  <si>
    <t xml:space="preserve">
ACTAS DE REUNIONES 
CITAS DE CALENDARIO
DOCUMENTOS SOPORTES EN EL SERVIDOR
INFORMES TRIMESTRALES
INFORMES DE SEGUIMIENTOS PERIODICOS
VoBo DE LA REVISIÓN CRUZADA EN RESOLUCIONES
</t>
  </si>
  <si>
    <t xml:space="preserve">2) Carencia de conocimiento en la ejecución de los trámites y la utilización de la herramienta SIGRID </t>
  </si>
  <si>
    <t>2) Capacitación a los asesores sobre la gestión de trámites, así como sobre el manejo y administración de la herramienta SIGRID.</t>
  </si>
  <si>
    <t xml:space="preserve">3) Asignación de un mismo trámite a diferentes asesores
</t>
  </si>
  <si>
    <t xml:space="preserve">3) Tener acceso al cuadro de Recursos de Identificación para contro de los trámites asignados.
</t>
  </si>
  <si>
    <t>4) Desactualización de la información contenida en el SIGRID</t>
  </si>
  <si>
    <t xml:space="preserve">4) Mesas de Recursos de Identificación, verificación de uso de los criterios de eficiencia a través de la RAE en conjunto con el Informe Semestral al Comité de Comisionados. 
</t>
  </si>
  <si>
    <t>Políticos
Procesos
Estratégicos</t>
  </si>
  <si>
    <t>No hacer el seguimiento a la Agenda Legislativa</t>
  </si>
  <si>
    <t>No identificar las iniciativas, debates y audiencias del sector TIC que se desarrollan en el Congreso de la República</t>
  </si>
  <si>
    <t>1) Desconocimiento oportuno de las medidas que toma el Legislativo en temas relacionados con el sector TIC.
2) El Legislativo expida leyes sin tener en cuenta los comentarios aprobados por la CRC.</t>
  </si>
  <si>
    <t>El no realizar el seguimiento a la Agenda Legislativa, conlleva a no identificar las iniciativas, debates y audiencias del sector TIC que se desarrollan en el Congreso de la República, generando un desconocimiento oportuno de las medidas que toma el Legislativo en temas relacionados con el sector TIC y que el mismo, expida leyes sin tener en cuenta los comentarios de la CRC.</t>
  </si>
  <si>
    <t xml:space="preserve">1) Seguimiento a través del cuadro de la agenda´egislativa semanal que se envía a los comisionados.
</t>
  </si>
  <si>
    <t>MARIANA SARMIENTO (COORDINADOR)
ARMANDO MONSALVE (LÍDER)</t>
  </si>
  <si>
    <t>CUADRO DE SEGUIMIENTO DE AGENDA LEGISLATIVA 
ACTA DE REUNIÓN DE SEGUIMIENTO
CITAS DE CALENDARIOS
CORREOS ELECTRONICOS
INFORME TRIMESTRAL
COMENTARIOS Y RESPUESTAS A PROYECTOS DE LEY</t>
  </si>
  <si>
    <t>•	Financieros
•	Tecnología
•	Personal</t>
  </si>
  <si>
    <t>•	Políticos
•	Económicos y financieros
•	Ambientales</t>
  </si>
  <si>
    <t xml:space="preserve">Falencia en la preparación del material para la participación y en el seguimiento a los documentos publicados por los diferentes grupos de valor nacionales e internacionales. </t>
  </si>
  <si>
    <t>Estructuración y ejecución inadecuada de la estrategia de participación nacional e internacional.</t>
  </si>
  <si>
    <t>•	Pérdida de espacios de participación a nivel internacional y nacional
•	Desconocimiento del material y buenas practicas de la participación nacional e internacional por parte de los colaboradores de la CRC</t>
  </si>
  <si>
    <t>La falta en la preparación del material para la participación, así como su documentación y divulgación, el no realizar el seguimiento a los documentos publicados por los diferentes grupos de valor nacionales e internacionales y el inadecuado monitoreo de los espacios de participación de dichos grupos, puede generar una incorrecta estructuración y ejecución de la estrategia de participación nacional e internacional, ocasionando la pérdida de espacios de participación en estos escenarios y un desconocimiento del material y buenas practicas por parte de los colaboradores de la CRC.</t>
  </si>
  <si>
    <t>Reunión semanal para realizar planeación y seguimiento de la participación nacional e internacional.</t>
  </si>
  <si>
    <t xml:space="preserve">Mariana Sarmiento (Coordinadora)
Hugo Romero (Líder) </t>
  </si>
  <si>
    <t>Informe de desempeño,
 Actas reuniones,
 Cuadro de Seguimiento</t>
  </si>
  <si>
    <t>Inadecuado monitoreo de los espacios de participación nacional e internacional</t>
  </si>
  <si>
    <t>Identificación a través de cuadro de agenda de participación de todos los espacios nacionales e internacionales.</t>
  </si>
  <si>
    <t>No documentar y divulgar el material de las participaciones</t>
  </si>
  <si>
    <t xml:space="preserve">Reunión semanal para revisar que el material se en cuenta en cada una de las carpetas del espacio de participación nacional o internacional y envío de mensajes través de comunicación  interna. </t>
  </si>
  <si>
    <t xml:space="preserve">Personal
Recursos tecnológicos (Págianweb, mailing)
Recursos financieros (no hay presupuesto necesario para cumplir con las estrategias propuestas) 
 </t>
  </si>
  <si>
    <t xml:space="preserve">Cambios normativos 
Decisiones del congreso
Cambio de Gobierno
 Presión de grupos
Recorte de  </t>
  </si>
  <si>
    <t>Mala interpretación de la medida, proyecto o estudio por parte del equipo de comunicaciones por la carencia de información entregada.</t>
  </si>
  <si>
    <t xml:space="preserve">Divulgación de información erronea por parte del equipo de comunicaciones. </t>
  </si>
  <si>
    <t>Afectación a la credibilidad de la CRC.
Afectación de la imagen y reputación de la CRC.
Desinformación de los grupos de valor.</t>
  </si>
  <si>
    <t>La mala interpretación de las medidas, proyectos o estudios por parte del equipo de comunicaciones generada por la carencia de información y la falta de revisión del los comunicados o la parrilla de redes sociales pueden ocasionar la divulgación de información errónea lo cual causaría una afectación a la credibilidad e imagen de la CRC y desinformación de los grupos de valor de la Entidad.</t>
  </si>
  <si>
    <t xml:space="preserve">Imagen </t>
  </si>
  <si>
    <t xml:space="preserve">1) El líder de la medida, proyecto o estudio remite el brief con la información suficiente para la elaboración del comunicado de prensa y los contenidos de Redes Sociales.
</t>
  </si>
  <si>
    <t xml:space="preserve">Fuerte </t>
  </si>
  <si>
    <t>Mariana Sarmiento (Coordinadora)
Rocio Quinche (Líder)</t>
  </si>
  <si>
    <t>CADA QUE SE GENERA COMUNICACIÓN A DIVULGAR</t>
  </si>
  <si>
    <t>Informe de desempeño, Actas reuniones, brief para comunicados de prensa.</t>
  </si>
  <si>
    <t>2) Reunión con el líder y/o Coordinador para aclarar las dudas sobre la información referida en el brief.</t>
  </si>
  <si>
    <t>Informe de desempeño, Actas reuniones.</t>
  </si>
  <si>
    <t>3) Los comunicados de prensa son enviados en primera instancia a los líderes de proyecto y/o coordinadores para su validación. Una vez  realizados los ajustes solicitados por le líder, el comunicado es enviado a aprobación del Director Ejecutivo y/o Coordinadora Ejecutiva, quien solicita ajustes y aprueba la versión final para su divulgación.</t>
  </si>
  <si>
    <t>Informe de desempeño, Actas reuniones, Correos de aprobación.</t>
  </si>
  <si>
    <t>No revisión del comunicado o la parrilla de redes sociales.</t>
  </si>
  <si>
    <t xml:space="preserve">4) Las parrillas y contenidos a divulgar en Redes Sociales, con revisados en primera instancia por la Coordinadora de Relacionamiento con Agentes, quien solicita ajustes y modificaciones. Con dichos ajustes se envía al Directror Ejecutivo quien verifica y aprueba los contenidos antes de su publicación. </t>
  </si>
  <si>
    <t>fuerte</t>
  </si>
  <si>
    <t>MARIANA SARMIENTO (Coordinadora)
JUAN CAMILO PEÑA (Líder Comunicación Digital)</t>
  </si>
  <si>
    <t xml:space="preserve">Parrillas, informes de desempeño, actas de reunión </t>
  </si>
  <si>
    <t xml:space="preserve">presupuesto limitado </t>
  </si>
  <si>
    <t>Normaticidad Interna</t>
  </si>
  <si>
    <t xml:space="preserve">         No utilizar el banco de imágenes y audio permitidos a la hora de elaborar las piezas que se  divulgan por los  canales de comunicación de la CRC.</t>
  </si>
  <si>
    <t xml:space="preserve">Divulgar contenido audiovisual que no sean de libre uso o sin derecho de autor. </t>
  </si>
  <si>
    <t xml:space="preserve">Afectación a la credibilidad de la CRC.
Afectación de la imagen y reputación de la CRC.
Incumplimiento de la normatividad . 
Sanciones . </t>
  </si>
  <si>
    <t xml:space="preserve">La no utilización del banco de imágenes y audios permitidos en la elaboración de las piezas que se divulgan  por los canales de comunicación de la CRC puede ocasionar que se divulgue contenido audiovisual que no sean de libre uso o sin derecho de autor, lo cual causaría afectación a la credibilidad, imagen y reputación de la CRC, así como sanciones por el incumplimiento de la normatividad. </t>
  </si>
  <si>
    <t xml:space="preserve">1) Hacer uso del banco de imágenes de la CRC y descargar la música a utilizar en los videos de las páginas autorizadas . 
</t>
  </si>
  <si>
    <t xml:space="preserve">MARIANA SARMIENTO (Coordinadora) 
ERIK BARBOSA (Diseñador Gráfico) 
ERICK ESPEJO (Realizador Audiovisual) </t>
  </si>
  <si>
    <t>2) Cuando se carga el contenido en youtube se pone en la descripción la referencia de los derechos.</t>
  </si>
  <si>
    <t xml:space="preserve">MARIANA SARMIENTO (Coordinadora) 
ERICK ESPEJO (Realizador Audiovisual) </t>
  </si>
  <si>
    <t xml:space="preserve">3) Antes de divulgar la infomación se revisa de manera aleatoria que la imágenes utilizadas correspondan con las establecidas en el banco de imágenes. </t>
  </si>
  <si>
    <t xml:space="preserve">MARIANA SARMIENTO (Coordinadora)
JUAN CAMILO PEÑA (Líder de Comunicación Digtal(, 
Elizabeth Parra (Líder de Comunicación Interna) </t>
  </si>
  <si>
    <t>Organizacional.</t>
  </si>
  <si>
    <t>Políticos
Legales y Reglamentarios</t>
  </si>
  <si>
    <t>No identificar adecuadamente los perfiles requeridos para adelantar los diferentes procesos de selección.</t>
  </si>
  <si>
    <t>No contar con el personal competente para el logro de los objetivos institucionales.</t>
  </si>
  <si>
    <t>No cumplir con los objetivos institucionales.
Sobrecarga en algunos perfiles.
Deterioro del ambiente laboral.</t>
  </si>
  <si>
    <t>No contar con el personal adecuado para el desarrollo de las actividades de la CRC, debido a fallas en los procesos de selección y evaluación de desempeño, así .como no contemplar los planes de mejoramiento para el fortalecimietno de las competencias</t>
  </si>
  <si>
    <t>Coordinadores de GIT que requieren el nuevo personal</t>
  </si>
  <si>
    <t>Anual (Cada que se requiera)</t>
  </si>
  <si>
    <t>Convocatorias y procesos de selección para cada caso</t>
  </si>
  <si>
    <t>Gestion Administrativa y Financiera - Talento Humano</t>
  </si>
  <si>
    <t>Memorando de cumplimiento de requisitos para cada cargo</t>
  </si>
  <si>
    <t>No tener en cuenta los planes de mejoramiento individual.</t>
  </si>
  <si>
    <t>Formulación de plan de mejoramiento individual dentro del proceso de Evaluación de desempeño</t>
  </si>
  <si>
    <t>Evaluador (Coordinador de GIT) y evaluado (funcionario)</t>
  </si>
  <si>
    <t>Semestral</t>
  </si>
  <si>
    <t>Evaluaciones de desempeño diligenciadas con planes de mejoramiento individual</t>
  </si>
  <si>
    <t>Fallas en los procesos de evaluación del desempeño, subjetividad en la evaluación.</t>
  </si>
  <si>
    <t xml:space="preserve">Diligenciamiento de los formatos de Evaluación de desempeño con el respectivo aporte de evidencias. </t>
  </si>
  <si>
    <t>Evaluaciones de desempeño diligenciadas con rutas de las evidencias</t>
  </si>
  <si>
    <t>Organizacionales.
Presupuesto.
Planeación.</t>
  </si>
  <si>
    <t>Legales y Reglamentarios</t>
  </si>
  <si>
    <t>No contar con un diagnostico actualizado de necesidades de conocimientos clave de los colaboradores.</t>
  </si>
  <si>
    <t>El PIC no atiende a las necesidades requeridas para el desarrollo de los colaboradores.</t>
  </si>
  <si>
    <t>Inclumplimiento de los objetivos institucionales.
No cumplir con los objetivos institucionales.
Aumento del índice de rotación.</t>
  </si>
  <si>
    <t>Realizar diagnóstico de necesidades de cara a la construcción del PIC.</t>
  </si>
  <si>
    <t>31 de enero de cada vigencia</t>
  </si>
  <si>
    <t>PIC elaborado de acuerdo con las necesidades de conocimiento de la CRC</t>
  </si>
  <si>
    <t>No tener en cuenta los planes anuales de mejoramiento individual.</t>
  </si>
  <si>
    <t>PIC que contempla los planes de mejoramiento individual</t>
  </si>
  <si>
    <t>En la formulación del PIC, no incorpora los objetivos estratégicos y la agenda regulatoria.</t>
  </si>
  <si>
    <t>Tener en cuenta la Agenda Regulatoria de cara a la construcción del PIC, así como el Plan Estratégico de la CRC.</t>
  </si>
  <si>
    <t>PIC elaborado de acuerdo con los objetivos estratégicos y la AR</t>
  </si>
  <si>
    <t>organizacional</t>
  </si>
  <si>
    <t>Formular los planes sin tener en cuenta las recomendaciones arrojadas en las mediciones de clima y cultura organizacional.</t>
  </si>
  <si>
    <t xml:space="preserve">Planes de bienestar y fortalecimiento de clima y cultura organizacional no eficaces </t>
  </si>
  <si>
    <t>Aumento del índice de rotación .
No cumplir con los objetivos del MIPG.
Colaboradores desmotivados.
Deterioro del ambiente laboral.</t>
  </si>
  <si>
    <t xml:space="preserve">Realización del diagnóstico de necesidades incluyendo los resultados de las mediciones de Clima y cultura organizacional, riesgo psicosocial y  necesidades detectas en la evaluación del desempeño, para enriquecer el plan de bienestar y fortalecimiento del clima organizacional. </t>
  </si>
  <si>
    <t>Planes de Clima y cultura en el que se contemplan los resultados de mediciones anteriores</t>
  </si>
  <si>
    <t>No contar con presupuesto para el desarrollo de planes.</t>
  </si>
  <si>
    <t>Solicitar los recursos correspondientes para las actividades de clima, cultura y fortalecimiento institucional en el anteproyecto de presupuesto</t>
  </si>
  <si>
    <t>2 de enero de la vigencia anterior</t>
  </si>
  <si>
    <t>31 de marzo de la vigencia anterior</t>
  </si>
  <si>
    <t>Anteproyecto de presupuesto con los valores correspondientes para las actividades de Clima y Cultura</t>
  </si>
  <si>
    <t>Organizacional</t>
  </si>
  <si>
    <t>Fallas en el aplicativo utilizado para liquidar la nómina, prestaciones sociales y parafiscales.</t>
  </si>
  <si>
    <t>Indebida liquidación de la nómina, prestaciones sociales y parafiscales.</t>
  </si>
  <si>
    <t>La indebida liquidación de la nómina, prestaciones y parafiscales se puede producir por factores humanos y técnológicos, lo que deriba principalmente en reprocesos y pérdida de credibilidad.</t>
  </si>
  <si>
    <t>Seguimiento constante en la actualización y parametrización del sistema usado para la liquidación de la nómina.</t>
  </si>
  <si>
    <t>Permanente</t>
  </si>
  <si>
    <t>Contrato de mantenimiento del aplicativo, soporte a los funcionarios respecto a las nuevas parametrizaciones</t>
  </si>
  <si>
    <t>Incorrecta interpretación en la normatividad aplicable vigente para la liquidación de la nómina, prestaciones sociales y parafiscales.</t>
  </si>
  <si>
    <t>Actualización permanente respecto de la normatividad aplicable.</t>
  </si>
  <si>
    <t>Contrato de Avance Jurídico para el seguimiento a la nueva normatividad aplicable a la CRC
Consultas y recepción de información a través del chat de Talento Humano</t>
  </si>
  <si>
    <r>
      <t xml:space="preserve">Análisis de controles </t>
    </r>
    <r>
      <rPr>
        <b/>
        <sz val="14"/>
        <color theme="3"/>
        <rFont val="Calibri"/>
        <family val="2"/>
        <scheme val="minor"/>
      </rPr>
      <t>(Ver tabla 6 Análisis y Evaluación de los controles para la mitigación de riesgos Guia DAFP)</t>
    </r>
    <r>
      <rPr>
        <b/>
        <sz val="14"/>
        <color theme="1"/>
        <rFont val="Calibri"/>
        <family val="2"/>
        <scheme val="minor"/>
      </rPr>
      <t xml:space="preserve">
DISEÑO DEL CONTROL</t>
    </r>
  </si>
  <si>
    <t>GESTIÓN DE CONOCIMIENTO E INNOVACIÓN</t>
  </si>
  <si>
    <t>Gestionar el conocimiento y  la innovación a través de  la realización de estudios, la implementación de la regulación y la investigación de tendencias tecnológicas y regulatorias, para el logro de los objetivos estratégicos de la CRC, de acuerdo con los indicadores establecidos para el proceso.</t>
  </si>
  <si>
    <t xml:space="preserve">
Financieros
Personal 
Tecnología
</t>
  </si>
  <si>
    <t>Políticos
Tecnológicos
Legales y reglamentarios</t>
  </si>
  <si>
    <t>1.1. Planteamiento inadecuado de la problemática, los objetivos o el alcance de los estudios debido al desconocimiento o desactualización de metodología a seguir así como de los objetivos estratégicos institucionales.</t>
  </si>
  <si>
    <t>1. No pertinencia de los estudios y análisis de tendencias elaborados  por la CRC, con respecto a las necesidades de los grupos de valor involucrados.</t>
  </si>
  <si>
    <t xml:space="preserve"> 
Incumplimiento en los objetivos e indicadores  
Desatención a las necesidades de los grupos de valor 
Desarrollo limitado de la dimensión de conocimiento e  innovación en la entidad.                                             
Insatisfacción de grupos de valor                                                            
Afectación de la imagen institucional.
Productos no conformes y reprocesos que eventualmente podrían llevar a investigaciones disciplinarias, o situaciones de  detrimento patrimonial.</t>
  </si>
  <si>
    <t>El planteamiento inadecuado del alcance (problemática, objetivos), la no alineación con objetivos institucionales, la inadecuada identificación de necesidades e intereses de grupos de valor, o el desconocimiento de las tendencias en tecnología, regulación e innovación existentes pueden llevar al desarrollo de estudios por parte de la CRC que no sean pertinentes o desconozcan las tendencias actuales  de cara a las necesidades de los grupos de valor. Esto puede llevar al incumplimiento de objetivos e indicadores, la desatención de las necesidades e insatisfacción de grupos de valor, que podría afectar la imagen institucional, llevar a productos no conformes y eventuales investigaciones, situaciones que impactan el desarrollo adecuado de la dimensión de conocimiento e  innovación en la CRC. </t>
  </si>
  <si>
    <t>Estratégico
De imagen o reputacional</t>
  </si>
  <si>
    <t xml:space="preserve">1.1.1. La coordinación de I+D+i en articulación con la coordinación de GAF realizará capacitacitaciones sobre aplicación adecuada del procedimiento de estudios. Desarrollo de ejemplos de definición de objetivos y metodologías aplicables, durante el periodo de inducción o cuando haya ajustes dentro del SIG sobre el procedimiento, indicando su ubicación en la intranet.   La evidencia de ejecución del control son las citaciones a capacitación /inducción o el registro de asistencia a capacitación
</t>
  </si>
  <si>
    <t>Aceptar el riesgo.</t>
  </si>
  <si>
    <t>Coordinación I+D+i</t>
  </si>
  <si>
    <t>Continuo</t>
  </si>
  <si>
    <t xml:space="preserve">1.1.1. Citaciones a capacitación /inducción o el registro de asistencia a capacitación
</t>
  </si>
  <si>
    <t xml:space="preserve">1.1.2. La coordinación de I+D+i en el desarrollo de los estudios y análisis de tendencias, realizará el chequeo de alineación de objetivos para aprobación inicial  y seguimiento periódico de plan de trabajo.  LA evidencia será la definición de objetivos en el documento de formulación y citaciones de seguimiento
</t>
  </si>
  <si>
    <t xml:space="preserve">1.1.2. La evidencia será la definición de objetivos en el documento de formulación y citaciones de seguimiento
</t>
  </si>
  <si>
    <t xml:space="preserve">1.2 Identificación inadecuada de las necesidades e intereses de los grupos de valor en relación con la temática del estudio por el desconocimiento de su caracterización. </t>
  </si>
  <si>
    <t xml:space="preserve">1.2.1 El asesor líder del estudio y su equipo de trabajo deben  articularse con la coordinación de Relacionamiento con Agentes a fin de obtener la base de datos y caracterización de los grupos de valor desarrollada por esa coordinación. Pueden recurrirse a otras fuentes como las lecciones aprendidas, mesas de trabajo, entrevistas,  etc, cuando asi se requiera.
 El soporte de este control será una lista de chequeo de los mecanismos utilizados y  el reconocimiento de las necesidades con los grupos de valor reflejados en el mapa de actores en el documento de formulación del estudio.   
</t>
  </si>
  <si>
    <t>Líderes de proyectos</t>
  </si>
  <si>
    <t xml:space="preserve">1.2.1 Lista de chequeo de los mecanismos utilizados y  mapa de actores
</t>
  </si>
  <si>
    <t>1.3 Desconocimiento de las tendencias en tecnología, regulación e innovación por el desuso de herramientas de consulta o desarrollo de una investigación limitada.</t>
  </si>
  <si>
    <t xml:space="preserve">1.3.1 Las coordinaciones I+D+i, GAD y GAF se articularán para ofrecer a los colaboradores de la CRC entrenamiento en puesto de trabajo en la identificación y uso de las fuentes de información relevantes a través del seguimiento a suscripciones vigentes (por ej:  Cullen, Global Data) y otros portales según los temas. 
La evidencia de cumplimiento de este control será la citación o el control de asistencia a la capacitación. </t>
  </si>
  <si>
    <t>Líderes de proyectos y Coordinación I+D+i</t>
  </si>
  <si>
    <t xml:space="preserve">1.3.1 Citación o el control de asistencia a la capacitación. </t>
  </si>
  <si>
    <t xml:space="preserve">
1.3.2  En la reuniones  de seguimiento del proceso los asesores socializarán sus hallazgos y nuevas fuentes de información identificadas sobre las tendencias en tecnología, regulación o innovación a nivel mundial y se promoverá el seguimiento a suscripciones vigentes.   
La evidencia de cumplimiento de este control será la citación al seguimiento y documento de fuentes de consulta sugeridas
</t>
  </si>
  <si>
    <t xml:space="preserve">
1.3.2  Citación al seguimiento de actividadees de la coordinación y documento de fuentes de consulta sugeridas
</t>
  </si>
  <si>
    <t>2.1 Inadecuada planeación de  actividades y plazos para la ejecución del estudio  por desconocimiento de mejores prácticas a aplicar</t>
  </si>
  <si>
    <t>2. Inoportunidad en la realización de  estudios de acuerdo con los plazos contemplados en la Agenda Regulatoria y la priorización de actividades de la CRC.</t>
  </si>
  <si>
    <t>Incumplimiento indicadores de gestión del proceso.
Insatisfacción de grupos de valor. 
Afectación de la imagen institucional.</t>
  </si>
  <si>
    <t xml:space="preserve">La inadecuada planeación, la falta de recursos para ejecutar las actividades y eventuales cambios en priorización de tareas pueden afectar la oportunidad en la realización de estudios contemplados en la AR lo que puede llevar al incumplimiento de indicadores del proceso, así como a insatisfacción de los grupos de valor y posible afectación de la imagen institucional. </t>
  </si>
  <si>
    <t xml:space="preserve">2.1.1 Se capacitará a los colaboradores de la CRC sobre el uso adecuado y oportuno  de la herramienta de EDT (Estructura Desglose de Trabajo) desarrollada por la CRC, en cuanto al conjunto de las actividades y horas de trabajo promedio, así como lineamientos de AR aprobada.
La evidencia de cumplimiento de este control será la citación o el control de asistencia a la capacitación. </t>
  </si>
  <si>
    <t xml:space="preserve">2.1.1 Citación o el control de asistencia a la capacitación. </t>
  </si>
  <si>
    <t>2.2 No disponibilidad de recursos para la ejecución de actividades planeadas debido a carga pre existente</t>
  </si>
  <si>
    <t>2.2.1 La coordinación de I+D+i con el apoyo de la Coordinación de PE adelantará la gestión de recursos humanos y presupuestales para desarrollo oportuno de actividades.  La evidencia será el seguimeinto de gestión de Comité de Coordinadores o los correos de asignación de equipos de trabajo y priorización de actividades</t>
  </si>
  <si>
    <t>2.2.1 Seguimeinto de gestión de Comité de Coordinadores o los correos de asignación de equipos de trabajo y priorización de actividades</t>
  </si>
  <si>
    <t xml:space="preserve">2.3 Cambios en la priorización de actividades que impacten la asignación de recursos </t>
  </si>
  <si>
    <t>2.3.1 La coordinación de I+D+i realizará la adecuación del cronograma y actividades acorde a la priorización que se defina según directrices de Comité de Comisionados, de manera que se reflejen y socialicen los cambios  aprobados. La evidencia será el ajuste de los planes de trabajo de las actividades y/o equipos de trabajo asociados</t>
  </si>
  <si>
    <t>2.3.1 Planes de trabajo de las actividaes y/o equipos de trabajo asociados</t>
  </si>
  <si>
    <t>3.1 Indisponibilidad de recursos humanos o presupuestales para la ejecución de actividades debido a la falta de reconocimiento de las necesidades.</t>
  </si>
  <si>
    <r>
      <rPr>
        <sz val="16"/>
        <color rgb="FF00B050"/>
        <rFont val="Calibri"/>
        <family val="2"/>
        <scheme val="minor"/>
      </rPr>
      <t xml:space="preserve">
</t>
    </r>
    <r>
      <rPr>
        <sz val="16"/>
        <color theme="1"/>
        <rFont val="Calibri"/>
        <family val="2"/>
        <scheme val="minor"/>
      </rPr>
      <t xml:space="preserve">3. Inadecuada ejecución de los planes de implementación de medidas regulatorias con respecto al procedimiento, a las características de los actores involucrados, a la disponibilidad de recursos y la estructuración de los planes de implementación.  </t>
    </r>
  </si>
  <si>
    <t xml:space="preserve">
Dificultades en la adopción de la regulación por parte de los agentes involucrados. 
Desarrollo de actividades o contenidos temáticos inadecuados o limitados, para los grupos de valor. 
Evaluación final inadecuada.
Incumplimiento en los objetivos e indicadores del proceso. 
Insatisfacción de grupos de valor  
Afectación de la imagen institucional.
Productos no conformes y reprocesos que eventualmente podrían llevar a investigaciones disciplinarias, o situaciones de  detrimento patrimonial. 
</t>
  </si>
  <si>
    <t>La falta de recursos internos, un mapeo inadecuado de los intereses, una estructuración inapropiada del plan, el incumplimiento en la aplicación del procedimiento, o limitaciones identificadas por los agentes, pueden generar una inadecuada definición y ejecución de los planes de implementación de medidas regulatorias, lo que lleva a dificultades en la adopción de la regulación por parte de los grupos de valor directamente involucrados, el desarrollo de actividades o contenidos inadecuados o limitados, una evaluación inadecuada de la implementación, la insatisfacción de dichos grupos, afectación de la imagen de la CRC, y eventualmente productos no conformes o reprocesos que podrían acarrear investigaciones y sanciones.</t>
  </si>
  <si>
    <t>Estratégico
Operativos
De imagen o reputacional</t>
  </si>
  <si>
    <t xml:space="preserve">3.1.1. La coordinación de I+D+i presentará de manera oportuna las necesidades de apoyo de recurso humano y con el apoyo de la coordinación de PE adelantará la gestión de recursos humanos para el desarrollo de actividades.  Los soportes del control serán los correos electrónicos y el seguimiento a reunión de coordinadores. </t>
  </si>
  <si>
    <t xml:space="preserve">3.1.1. Correos electrónicos y el seguimiento a reunión de coordinadores. </t>
  </si>
  <si>
    <t xml:space="preserve">3.1.2. La coordinación de I+D+i  incorporará en el anteproyecto de presupuesto recursos para el desarrollo de las actividades de implementación, cuando se identifique su necesidad y con el apoyo de la coordinación de PE adelantará la gestión de recursos presupuestales para el desarrollo de actividades. Los soportes del control serán los correos electrónicos, el anteproyecto de presupuesto y el seguimiento a reunión de coordinadores.
</t>
  </si>
  <si>
    <t xml:space="preserve">3.1.2. Correos electrónicos, anteproyecto de presupuesto y el seguimiento a reunión de coordinadores.
</t>
  </si>
  <si>
    <t xml:space="preserve">3.2 Mapeo inadecuado de los intereses de los grupos de valor de la medida específica a implementar. </t>
  </si>
  <si>
    <t xml:space="preserve">3.2.1 El equipo de trabajo identificará los agentes que pueden ser afectados o estar interesados en la implementación de medidas regulatorias de acuerdo con los grupos de valor de la CRC, definidos por el Grupo Interno de Diseño Regulatorio en la etapa documento verde PC 80001. En la identificación de los distintos grupos de valor se deberá diligenciar un el formato  en el que se contempla el grupo identificado, su descripción, su interés y posible influencia en la temática bajo análisis. El soporte que confirma el cumplimento del control será el formato de grupos de valor  debidamente diligenciado en el documento de formulación del estudio.
</t>
  </si>
  <si>
    <t>Líderes de proyectos y equipo de trabajo</t>
  </si>
  <si>
    <t xml:space="preserve">3.2.1 Mapeo de grupos de valor  y documento de formulación del estudio.
</t>
  </si>
  <si>
    <t>3.3 Inadecuada estructuración de los planes de implementación en términos de los hitos, estrategias e indicadores del plan debido al desconocimiento del procedimiento a aplicar</t>
  </si>
  <si>
    <t>3.3.1. La Coordinación de I+D+i mantendrá actualizado el procedimiento para la elaboración de los planes de implementación que se desarrollan en la CRC y en colaboración con GAF gestionará las capacitaciones cuando se presenten actualizaciones.  La evidencia de ejecución del control será el documento actualizado en el SIG y la citación a capacitaciones o registro de asistencia.</t>
  </si>
  <si>
    <t>3.3.1. Procedimiento actualizado en el SIG, citación a capacitaciones o registro de asistencia.</t>
  </si>
  <si>
    <t xml:space="preserve">
3.3.2. En la reuniones  de seguimiento del proceso se validarán los avacnes de los planes de implementación y el cumplimiento del mismo. La evidencia de cumplimiento de este control será la citación al seguimiento y correos electrónicos asociados. 
</t>
  </si>
  <si>
    <t>Coordinación I+D+i y líderes de proyectos</t>
  </si>
  <si>
    <t>3.4 Limitaciones identificadas por agentes regulados  posterior a que la regulación sea expedida que imposibilitan la implementación adecuada de la misma</t>
  </si>
  <si>
    <t xml:space="preserve">3.4.1. La coordinación de I+D+i informará a las coordinaciones de DR y PE sobre eventuales necesidades de ajustes a medidas regulatorias ya adoptadas con su análisis preliminar. En caso de ser requerido, realizar ajuste a plan de implementación e informarlo a PE. Los soportes del control serán los correos electrónicos y el seguimiento en reunión de coordinadores. </t>
  </si>
  <si>
    <t xml:space="preserve">3.4.1. Correos electrónicos y seguimiento en reunión de coordinadores. </t>
  </si>
  <si>
    <t>Gestión Ambiental, Bienes y Servicios</t>
  </si>
  <si>
    <t>Gestionar la adquisición de bienes y servicios mediante la adecuada planificación, suscripción y seguimiento de la contratación requerida, previniendo y controlando los impactos ambientales que estos puedan generar, para que contribuyan al buen funcionamiento de la Entidad durante la vigencia fiscal.</t>
  </si>
  <si>
    <t>Financieros
Personal
Procesos
Tecnología</t>
  </si>
  <si>
    <t>Ambientales
Legales y reglamentarios</t>
  </si>
  <si>
    <t>Por la inadecuada planeación no se cuenta con un diagnóstico de necesidades de bienes y servicios.</t>
  </si>
  <si>
    <t>Gestionar los bienes y servicios  requeridos por la Entidad para su normal funcionamiento de manera inadecuada.</t>
  </si>
  <si>
    <t>Programación de las adquisiciones desde el plan de compras a través de cronograma con seguimiento en las RAE</t>
  </si>
  <si>
    <t>Gestión Administrativa y Financiera - GABS</t>
  </si>
  <si>
    <t>Plan de Compras de la CRC
Cronograma de adquisiciones de GABS
Informes de desempeño</t>
  </si>
  <si>
    <t>Cambios en la prioridad presupuestal y falta de recursos.</t>
  </si>
  <si>
    <t>Solicitud de recursos desde el anteproyecto de presupuesto y priorización en el plan de compras a partir de los recursos asignados</t>
  </si>
  <si>
    <t>Documento de Anteproyecto de presupuesto con los valores para GABS
Plan de Compras de la CRC</t>
  </si>
  <si>
    <t>Información de inventarios desactualizados.</t>
  </si>
  <si>
    <t>Programaciones de tomas de inventario de manera periodica</t>
  </si>
  <si>
    <t>Procedimientos e Its
Módulo de inventarios 
Módulo de propiedad planta y equipos
Toma física de inventarios
Comité de sostenibilidad contable</t>
  </si>
  <si>
    <t>Personal
Procesos</t>
  </si>
  <si>
    <t>Políticos
Económicos y Financieros
Legales y Reglamentarios</t>
  </si>
  <si>
    <t>Que no estén reportado todos los bienes en el inventario</t>
  </si>
  <si>
    <t>No asegurar los bienes de la Entidad.</t>
  </si>
  <si>
    <t>Pérdida de los bienes de la Entidad.
Detrimento  patrimonial
Falta disciplinaria</t>
  </si>
  <si>
    <t xml:space="preserve">Cumplimiento </t>
  </si>
  <si>
    <t>Ingreso de las novedades de bienes en el módulo de propiedad planta y equipo</t>
  </si>
  <si>
    <t>Vencimiento de las pólizas de seguros.</t>
  </si>
  <si>
    <t>Verificación del vencimiento de las pólizas de seguros - cronograma</t>
  </si>
  <si>
    <t>Que no se presente ninguna aseguradora al proceso de contratación.</t>
  </si>
  <si>
    <t>Gestión por parte del intermediario de seguros</t>
  </si>
  <si>
    <t>Inadecuada evaluación de los impactos ambientales de la Entidad y desconocimiento de la normatividad.</t>
  </si>
  <si>
    <t>Incumplimiento de la normatividad ambiental aplicable a la Entidad.</t>
  </si>
  <si>
    <t>Daño ambiental.
Procesos disciplinarios, penales y fiscales. 
Medidas preventivas y sanciones por parte de los entes de control ambiental.</t>
  </si>
  <si>
    <t>Por desconocimiento o inadecuada evaluación de los impactos ambientales se peude incurrir en incumplimiento de la normatividad ambiental aplicable a la Entidad.</t>
  </si>
  <si>
    <t>Elaboración y seguimiento al plan de gestión ambiental, reportando los avances en las RAE</t>
  </si>
  <si>
    <t>Matríz de evaluación de impactos ambientales
Matríz de requisitos legales ambientales
Plan de Gestión Ambiental - PGA
Informes de Gestión</t>
  </si>
  <si>
    <t>Desconocimiento por parte de los colaboradores de la CRC del buen uso de los recursos naturales.</t>
  </si>
  <si>
    <t>Campañas sobre temas ambientales y capacitación de acuerdo con el PIC.</t>
  </si>
  <si>
    <t>Cronograma de campañas sobre temas ambientales y capacitación de acuerdo con el PIC.</t>
  </si>
  <si>
    <t>Estimación de necesidades en el anteproyecto anual de presupuesto.</t>
  </si>
  <si>
    <t>Documento de Anteproyecto de presupuesto con los valores para GABS</t>
  </si>
  <si>
    <t>Contratación</t>
  </si>
  <si>
    <t>Estratégico
Personal
Financiero</t>
  </si>
  <si>
    <t>Falta de aplicación de los procedimientos e IT asociados al proceso</t>
  </si>
  <si>
    <t>Inoportunidad en la adquisición de bienes y servicios para la entidad.</t>
  </si>
  <si>
    <t>Contratación de un bien o servicio que no se requiere.</t>
  </si>
  <si>
    <t>La combinación de factores como la inadecuada definición de necesidades de la entidad, identificación del objeto contractual, de las obligaciones, del valor, de los factores de selección, del análisis de riesgos, de las condiciones de entrega del bien o servicio, de las garantías, identificación de acuerdos comerciales aplicables, de las claúsulas penales y de multas, puede llevar a la adquisición inoportuna de los bienes y servicios requeridos por la entidad.</t>
  </si>
  <si>
    <t>Capacitación frente a los procedimientos, IT, manual de contratación y manual de supervisión</t>
  </si>
  <si>
    <t>Moderdo</t>
  </si>
  <si>
    <t>Gestión Administrativa y Financiera - Contratación y Talento Humano</t>
  </si>
  <si>
    <t>permanente</t>
  </si>
  <si>
    <t xml:space="preserve">Citas y listas de asistencia a capacitaciones </t>
  </si>
  <si>
    <t>Desconocimiento normativo</t>
  </si>
  <si>
    <t>Capacitación adecuada para el equipo de contratación. 
Verificación permanente de normatividad y circulares de Colombia Compra Eficiente.</t>
  </si>
  <si>
    <t>Registro para capacitaciones dictadas por Colombia Compra Eficiente</t>
  </si>
  <si>
    <t>Inadecuada definición y evaluación de las necesidades de contratación</t>
  </si>
  <si>
    <t>Acompañamiento del equipo de contratación al equipo técnico, de acuerdo con la distribución de procesos.</t>
  </si>
  <si>
    <t>Gestión Administrativa y Financiera - Contratación</t>
  </si>
  <si>
    <t>Correos, reuniones, documentos con obsrevaciones por parte del equipo de contratación</t>
  </si>
  <si>
    <t>Definición y seguimiento plan anual de adquisiciones -PAA, Verificación de la justificación de la necesidad de contratación por parte del Comité de compras.</t>
  </si>
  <si>
    <t>Gestión Administrativa y Financiera - Contratación y Presupuesto</t>
  </si>
  <si>
    <t>Comité de Compras
Seguimiento al cuadro de procesos de contratación
Plan Anual de Adquisiciones</t>
  </si>
  <si>
    <t>Legales y Reglamentarios
Económicos y financieros</t>
  </si>
  <si>
    <t>Elección inadecuada del contratista.</t>
  </si>
  <si>
    <t>Incumplimiento del objeto contractual</t>
  </si>
  <si>
    <t>Imposibilidad de cumplir con el objeto de la contratación. 
Retraso en las actividades de la Entidad.
Cargas laborales adicionales al interior de la Entidad.
Reprocesos en la entidad.
Procesos fiscales y disciplinarios.
Demandas, procesos judiciales.</t>
  </si>
  <si>
    <t>Cuando el contratista no cumple en entrega o en calidad el objeto del cotrato conforme a lo acordado en el mismo. Así mismo cuando el supervisor no apremia al contratista a cumplir o no informa debidamente a la Entidad las posibles fallas en la ejecución del contrato, la entidad se queda sin laposibilidad de adquirir los bienes y servicios necesarios para la operación.</t>
  </si>
  <si>
    <t xml:space="preserve">Seguimiento del proceso de contratación en términos de verificar la idoneidad del potencial contratista a través del adecuado establecimiento de requisitos en los estudios previos. </t>
  </si>
  <si>
    <t>Comité de Compras, GIT que solicta la contratación</t>
  </si>
  <si>
    <t>Estudios y pliegos de condiciones revisados y adecuados de acuerdo con las necesidades de la CRC</t>
  </si>
  <si>
    <t>Supervisión inadecuada del contrato. No iniciar procesos administrativos de imposición de multas, sanciones o incumplimientos de manera oportuna.</t>
  </si>
  <si>
    <t>Seguimiento permanente por parte del supervisor en la ejecución del contrato. Dar aviso al área de contratación respecto del potencial incumplimiento para dar inicio a las acciones previstas en la Ley en caso de incumplimiento.</t>
  </si>
  <si>
    <t>Coordinador del GIT y supervisor responsable del Contrato</t>
  </si>
  <si>
    <t>Reuniones de seguimiento, informes de certificaciones de pago al contratista con la respectiva calificación
Comunicaciones de incumplimientos en los casos en los que aplique</t>
  </si>
  <si>
    <t>Falta de idoneidad del personal asignado por el contratista.</t>
  </si>
  <si>
    <t>Seguimiento y constante interacción por parte del supervisor con el contratista a efectos de determinar la idoneidad del personal que desarrolla el contrato.</t>
  </si>
  <si>
    <t>Reuniones de seguimiento entre la CRC y el contratista</t>
  </si>
  <si>
    <t>Falta de planeación en la oferta económica presentada.</t>
  </si>
  <si>
    <t>Rompimiento del equilibrio económico del contrato (fuerza mayor o caso fortuito).</t>
  </si>
  <si>
    <t>Afectación de las condiciones económicas del contrato.
Reparación de daños económicos al contratista.
Procesos judiciales.</t>
  </si>
  <si>
    <t>Se presenta cuando cambian las condiciones económicas del contrato y afectan de manera negativa al contratista generandole perjuicios económicos al mismo y la imposibilidad de cumplir con el contrato.</t>
  </si>
  <si>
    <t>Estudios previos y pliegos con valores adecuados al estudio económico del sector.</t>
  </si>
  <si>
    <t>Estudios previos con la identificación del estudio económico del sector</t>
  </si>
  <si>
    <t>Omisión de  medidas por parte de la Entidad para restablecer el equilibrio económico de un contrato.</t>
  </si>
  <si>
    <t>Supervisión del contrato. Alertar ante la posibilidad del potencial incumplimiento por el cambio en las condiciones económicas para la ejecución del contrato.</t>
  </si>
  <si>
    <t>Comunicaciones del supervidor o contratista alertando sobre el posible rompimiento del equilibrio económico</t>
  </si>
  <si>
    <t>Cambios en la TRM. Inflación monetaria.</t>
  </si>
  <si>
    <t>Supervisión inadecuada del contrato.</t>
  </si>
  <si>
    <t>Vencimiento de términos para la liquidación del contrato</t>
  </si>
  <si>
    <t>Sucede cuando la Entidad no liquida los contratos dentro del término establecido en la normatividad vigente, bien sea por descuido del supervisor del contrato, desconocimiento de la normatividad por parte del mismo o falta de seguimiento por parte del área de contratación.</t>
  </si>
  <si>
    <t>Capacitación a los supervisores respecto a su responsabilidad sobre las diferentes etapas contractuales</t>
  </si>
  <si>
    <t>Desconocimiento de la normatividad.</t>
  </si>
  <si>
    <t>Seguimiento a los contratos finalizados para identificar aquellos susceptibles de liquidación y los plazos para esta</t>
  </si>
  <si>
    <t xml:space="preserve">Gestión Administrativa y Financiera - Contratación </t>
  </si>
  <si>
    <t>Seguimiento al vencimiento de los contratos.
Lista de chequeo de cada contrato.
Cronograma de liquidaciones a los contratos de vigencias anteriores.</t>
  </si>
  <si>
    <t>Desconocimiento de los aspectos  mínimos ha tener en cuenta para justificar y soportar adecuadamente los estudios previos que soportan la contratación.</t>
  </si>
  <si>
    <t>Falencias técnicas en la elaboración de los estudios previos y en la estructuración de los procesos de selección.</t>
  </si>
  <si>
    <t xml:space="preserve">Mala estructuración del contrato
Contratación con deficiente justificación de la necesidad.
Posible celebración indebida de contratos. </t>
  </si>
  <si>
    <t>No elaborar de manera adecuada los estudios previos, ya sea porque no se conoce la normatividad o los procedimientos internos, o porque no se tiene claramente establecida la necesidad a contratar</t>
  </si>
  <si>
    <t>Identificacion de las necesidades desde el anteproyecto de presupuesto, inclusión en el Plan Anual de adquisiciones y verificaciones en los Comités de Compras</t>
  </si>
  <si>
    <t>Coordinador del GIT responsable del Contrato</t>
  </si>
  <si>
    <t>Anteproyecto de presupuestp
Plan Anual de Adquisiciones</t>
  </si>
  <si>
    <t>Consulta permanente de las nuevas directrices legales y las guías establecidas por Colombia Compra Eficiente</t>
  </si>
  <si>
    <t>no hay soporte de este control</t>
  </si>
  <si>
    <t>Desconocimiento de los procedimientos e instrucciones de trabajo</t>
  </si>
  <si>
    <t>Capacitación a los colaboradores respecto a los procedimientos, manuales e Its, y capacitaciones por parte del equipo de contratación</t>
  </si>
  <si>
    <t>Gestión financiera</t>
  </si>
  <si>
    <t>Recaudar, administar y ejecutar adecuadamente los recursos financieros para la operación de la Entidad, para cada vigencia.</t>
  </si>
  <si>
    <t>Procesos
Financieros</t>
  </si>
  <si>
    <t>Indisponibilidad del aplicativo SIIF</t>
  </si>
  <si>
    <t>Pérdida de credibilidad de la Entidad ante los proveedores que trabajan con la CRC. 
Hallazgo de la Contraloría.
Dificultades en el cumplimiento de la comisión de servicios.
Afectación del clima laboral.</t>
  </si>
  <si>
    <t>Usar los mecanismos de atención al usuario dados por Min Hacienda y verificar la expedición de circulares y normatividad al respecto.</t>
  </si>
  <si>
    <t>Gestión Administrativa y Financiera - Gestión Financiera</t>
  </si>
  <si>
    <t>Casos y tiket de radicación de solicides en MinHacienda.
Correos de MinHacienda informando nueva normatividad expedida</t>
  </si>
  <si>
    <t>Falta de recursos en la CUN</t>
  </si>
  <si>
    <t>Asegurar por parte de tesorería la disponibilidad de recursos a efectos de realizar los pagos.</t>
  </si>
  <si>
    <t>Gestión Administrativa y Financiera - Tesorería</t>
  </si>
  <si>
    <t>Soportes de solicitud de PAC</t>
  </si>
  <si>
    <t>Incumplimiento de los requisitos para el pago</t>
  </si>
  <si>
    <t xml:space="preserve">Informar oportunamente a los proveedores los requisitos necesarios para tramitar el pago. </t>
  </si>
  <si>
    <t>Gestión Administrativa y Financiera - Contabilidad</t>
  </si>
  <si>
    <t>Contratos, its y correos informando los requisitos para el pago</t>
  </si>
  <si>
    <t>Seguimiento a correspondencia radicada en Onbase para tramite de pago.</t>
  </si>
  <si>
    <t>No se cuenta con evidencia de esta actividad</t>
  </si>
  <si>
    <t>Procesos
Financieros
Personal</t>
  </si>
  <si>
    <t>Económicos y Financieros</t>
  </si>
  <si>
    <t>Inadecuada programación de las necesidades.</t>
  </si>
  <si>
    <t>Imputación presupuestal errónea en la expedición del CDP.
Uso de los recursos para contrataciones no planeadas.</t>
  </si>
  <si>
    <t>No se incuyen de manera completa las necesidades de la entidad o se destinan recursos para otros contratos o por valores no incluidos en la programación.</t>
  </si>
  <si>
    <t>Planeación detallada de gastos y control de ejecucuión presupuestal.</t>
  </si>
  <si>
    <t>Gestión Administrativa y Financiera - Presupuesto</t>
  </si>
  <si>
    <t>Cuadro de seguimiento a procesos de contratación</t>
  </si>
  <si>
    <t>Incluision de gastos no autorizados.</t>
  </si>
  <si>
    <t xml:space="preserve">Revisión de los procesos de contratación en el Comité de Compras, para verificar que se encuentren dentro del plan </t>
  </si>
  <si>
    <t>Citas de Comité de Compras
Plan Anual de adquisiciones</t>
  </si>
  <si>
    <t>Ingresos decrecientes del sector.</t>
  </si>
  <si>
    <t>En el evento de no conseguir el presupuesto de funcionamiento e inversión, de pone en riesgo la operación de la entidad y la posibilidad de adelantar proyectos regulatorios.</t>
  </si>
  <si>
    <t xml:space="preserve"> No alcanzar el presupuesto necesario afecta la operación de la entidad, dado que conseguir los recursos que financian el presupuesto para asumir los gastos de inversión y funcionamiento de la entidad depende del recaudo de la contribución a favor de la CRC.</t>
  </si>
  <si>
    <t>Análisis del comportamiento del sector durante varios años, que permita tener una aproximación más precisa para la determinación de la tarifa a ser aplicada.</t>
  </si>
  <si>
    <t>Gestión Administrativa y Financiera - Contribución</t>
  </si>
  <si>
    <t>Cuadro de análisis del comportamiento del sector como soporte para la estimación de la tarifa de contribución</t>
  </si>
  <si>
    <t>Alivios financieros a los contribuyentes</t>
  </si>
  <si>
    <t>Seguimiento a la normatividad aplicable a efectos de hacer los ajustes necesarios de cara al recaudo de la contribución.</t>
  </si>
  <si>
    <t>Fallas en el aplicativo para la declaración y pago de la contribución</t>
  </si>
  <si>
    <t xml:space="preserve">Trabajo coordinado con el área de TSI a efectos de que los contribuyentes puedan pagar oportunamente la contribución. </t>
  </si>
  <si>
    <t>Citas de reuniones y actas en los casos en los que se levantan</t>
  </si>
  <si>
    <t>Ajuste en los plazos de presentación y pagos ante dificultades en las herramientas informáticas.</t>
  </si>
  <si>
    <t>Ocasional (de acuerdo con la indisponibilidad de la plataforma)</t>
  </si>
  <si>
    <t>junio de cada vigencia</t>
  </si>
  <si>
    <t>Julio de cada vigencia</t>
  </si>
  <si>
    <t>Resoluciones de modificación de plazos</t>
  </si>
  <si>
    <t>Personal
Procesos
Tecnología</t>
  </si>
  <si>
    <t>Económicos y Financieros
Legales y Reglamentarios</t>
  </si>
  <si>
    <t>Imposibilidad de cobro por porcesos de insolvencia o liquidación</t>
  </si>
  <si>
    <t>El incremento en la cartera afecta los indicadores de la entidad. Esto puede presentarse principalmente por causas externas a la entidad, por cuanto corresponde a empresas que por diversas razones no pagan la contribución.</t>
  </si>
  <si>
    <t>En algunos casos los contibuyentes no pagan o no pueden pagar la contribución, lo que incrementa la cartera de la entidad. Esto normalmente se presenta cuando las empresas entran en insolvenvia o liquidación o cuando no cuentan con activos para respaldar su deuda.</t>
  </si>
  <si>
    <t>Seguimiento semanal a la publicación por parte de la Superintendencia de Sociedades de las empresas admitidas en procesos de insolvencia o liquidación.</t>
  </si>
  <si>
    <t>Publicaciones de Superintendencia de sociedades e inicios de trámires de embargo</t>
  </si>
  <si>
    <t>Empresa sin bienes susceptibles de embargo.</t>
  </si>
  <si>
    <t>Trámite oportuno de cobro coactivo.</t>
  </si>
  <si>
    <t>Correspondencia en la que se adelanta el trámite del cobro coactivo</t>
  </si>
  <si>
    <t>Personal
Procesos
Comunicación Interna</t>
  </si>
  <si>
    <t>Inaplicación de los procedimientos o IT definidos.</t>
  </si>
  <si>
    <t>Hallazgos contables de los entes de control.
No se cuenta con información para toma de decisiones a corto y largo plazo.</t>
  </si>
  <si>
    <t>Capacitación y verificación de cumplimiento del seguimiento de las IT y normatividad en materia tributaria. Informar oportunamente a los proveedores los requisitos necesarios para tramitar el pago.</t>
  </si>
  <si>
    <t>Registro de inscripción a capacitaciones de MinHacienda
Contratos, its y correos informando los requisitos para el pago</t>
  </si>
  <si>
    <t>Inaplicación de la norma tributaria.</t>
  </si>
  <si>
    <t>Seguimiento permanente y consulta ante las autoridades competentes sobre la adecuada aplicación de la retenciones a ser practicadas. Presentación y pago de obligaciones tributarias. Publicación de estados financieros.</t>
  </si>
  <si>
    <t>Soporte de los pagos de las obligaciones tributarias
Estados financieros publicados</t>
  </si>
  <si>
    <t>Interpretación errónea del hecho económico de acuerdo con el marco normativo. Utilización inadecuada de cuentas y subcuentas.</t>
  </si>
  <si>
    <t>Revisión cruzada por parte del equipo de contabilidad, presupuesto y tesorería.</t>
  </si>
  <si>
    <t>Soporte de las revisiones cruzadas por el proceso de Gestión Financiera</t>
  </si>
  <si>
    <r>
      <t xml:space="preserve">Documento de anteproyecto
Cuadro de asignación de recursos
</t>
    </r>
    <r>
      <rPr>
        <b/>
        <sz val="11"/>
        <rFont val="Calibri"/>
        <family val="2"/>
        <scheme val="minor"/>
      </rPr>
      <t>Control cargas de trabajo en herramienta</t>
    </r>
  </si>
  <si>
    <t>MACROPROCESO MISIONAL</t>
  </si>
  <si>
    <t>Análisis de controles (Ver tabla 6 Análisis y Evaluación de los controles para la mitigación de riesgos Guia DAFP)
DISEÑO DEL CONTROL</t>
  </si>
  <si>
    <t>Análisis de controles (Ver tabla 6 Análisis y Evaluación de los controles para la mitigación de riesgos Guía DAFP)
DISEÑO DEL CONTROL</t>
  </si>
  <si>
    <t>Nuevo Control</t>
  </si>
  <si>
    <t>1.Capacitaciones y estudios que permitan conocer el sector para establecer la medida regulatoria más apropiada</t>
  </si>
  <si>
    <t>Vigilancia y Control</t>
  </si>
  <si>
    <t xml:space="preserve">Realizar interpretaciones sesgadas de la regulación por  falta de experticia y desconocimiento de la normatividad vigente. </t>
  </si>
  <si>
    <t>La normativa es insuficiente debido al dinamismo y evolución constante de los contenidos audiovisuales.</t>
  </si>
  <si>
    <t>La normativa es ambigua y permite múltiples interpretaciones debido a su componente sociológicos y axiológicos</t>
  </si>
  <si>
    <t xml:space="preserve">
La no promoción y protección efectiva del pluralismo y los derechos de los televidentes, niños y familia a través de la facultad sancionatoria</t>
  </si>
  <si>
    <t xml:space="preserve">El que no haya información necesaria para llevar a cabo la investigación y realizar una observación parcial o incompleta de los contenidos por la falta de competencias de las personas que realizan la investigación conlleva a la imposibilidad por parte de la Entidad para tomar decisiones en los tiempos exigidos por la normatividad vigente y sin altos estándares de calidad, afectando la imagen y credibilidad de la Entidad e incumpliendo con la normatividad, situación que puede traer consigo sanciones disciplinarias.    </t>
  </si>
  <si>
    <t xml:space="preserve">hacer copias de seguridad de la información en discos duros y adoptar alternativas de salvaguarda en el servidor de la CRC o en la nube. </t>
  </si>
  <si>
    <t>Requerimientos de Información
Información protegida en Discos Duros o en la Nube.</t>
  </si>
  <si>
    <t>Citas en el calendario o formatos de asistencia de la capacitación</t>
  </si>
  <si>
    <t>Adquirir con oportunidad y calidad los bienes y servicios para el adecuado funcionamiento de la entidad, a través de procesos de contratación</t>
  </si>
  <si>
    <t>Contratos sin liquidar.
Demandas y reclamos por parte del contratista en relación a valores del contrato ejecutado y no pagadas.
 sanciones, investigaciones disciplinarias.</t>
  </si>
  <si>
    <t>Presentar demoras en los pagos a realizar a los proveedores de la CRC y a los servidores públicos, debido a fallas técnicas, a indisponibilidad de recursos o al o cumplimiento de la totalidad de los requisitos que soportan el pago</t>
  </si>
  <si>
    <t>No contar con la totalidad de los soportes correspondientes que permita la adecuada generación de obligaciones. La información que se registra contablemente, así como las retenciones que se practican deben ser adecuadas. De otro modo se genera información errada que impide la toma de decisiones y la ejecución adecuada de los recursos financieros para la operación de la Entidad.</t>
  </si>
  <si>
    <t>Mapa de Riesgos Institucional Comisión de Regulación de Comunicaciones 2020-  Gestión Financiera</t>
  </si>
  <si>
    <t>Vincular, desarrollar y motivar servidores que contribuyan al logro de los objetivos institucionales de manera oportuna, propiciando un ambiente de bienestar integral; así como las actividades de retiro y  trámites administrativos asociados a sus funciones.</t>
  </si>
  <si>
    <t>Incluir necesidades detectadas en la evaluación del desempeño, dentro del PIC</t>
  </si>
  <si>
    <t>Corresponde a la formulación de planes y programas que no satisfagan las necesidades o expectativas de los servidores, ni que  contribuyan al cumplimiento de los objetivos de la entidad, dado que no se contemplaron factores como los resultados de mediciones anteriores, o los recursos económicos necesarios para su ejecución</t>
  </si>
  <si>
    <t>No ejecución de las funciones de la Entidad por falta de bienes y servicios.
Incumplimiento y atraso de las actividades en los tiempos establecidos.
sanciones en las que incurriría la Entidad</t>
  </si>
  <si>
    <t>No contar de manera oportuna con el suministro de bienes de consumo, control del inventario de los activos fijos y con los servicios de mantenimiento preventivo y correctivo para la planta física y los vehículos de la Entidad, debido a la inadecuada planeación o los cambios de prioridad al interior de la CRC</t>
  </si>
  <si>
    <t>No tener protegido el patrimonio de la Entidad, o no contar con la póliza de Responsabilidad Civil Servidores Públicos, debido a la falta de gestión en temas de seguimiento o registro inadecuado de los bienes a asegurar, o  porque no se logró que las aseguradoras participaran en los procesos</t>
  </si>
  <si>
    <t>Ingreso de las novedades de bienes en el módulo de propiedad planta y equipo, una vez estos son adquiridos</t>
  </si>
  <si>
    <t>No contar con presupuesto para las actividades relacionadas con la gestión ambiental</t>
  </si>
  <si>
    <t>1. Demora en los pagos</t>
  </si>
  <si>
    <t>2. Subestimación del gasto</t>
  </si>
  <si>
    <t>3. Incumplir la meta de recaudo para alcanzar el presupuesto</t>
  </si>
  <si>
    <t>4. Incremento de la cartera</t>
  </si>
  <si>
    <t>5. Generación de obligaciones sin el debido cumplimiento de requisitos documentales o con retenciones mal practicadas. Registros contables sin la aplicación adecuada del Marco Normativo Contable y Tributario.</t>
  </si>
  <si>
    <t>No contar con un PIC que atienda o impacte positivamente  a las necesidades de desarrollo de los colaboradores, que contribuya al cumplimiento de los objetivos de la entidad, ya sea porque no se realizó un diagnóstico adecuado acorde con los objetivos institucionales, o por no contar con los recursos económicos para su ejecución</t>
  </si>
  <si>
    <t>No contar con recursos económicos para la realización de  capacitaciones específicas o misionales descritas en el plan, las cuales no sea viable adelantar  sin costo</t>
  </si>
  <si>
    <t xml:space="preserve">Solicitar recursos para cada vigencia, con el fin de atender a las necesidades del plan de capacitación </t>
  </si>
  <si>
    <t>Primer trimestre</t>
  </si>
  <si>
    <t>Documento de solicitud de recursos</t>
  </si>
  <si>
    <t xml:space="preserve">diciembre de la vigencia anterior -enero nueva vigencia </t>
  </si>
  <si>
    <t>Revisión cruzada en el proceso de liquidación de la nómina con Presupuesto y Tesorería</t>
  </si>
  <si>
    <t>Soportes de revisión cruzada</t>
  </si>
  <si>
    <t>Confirmación que el perfíl y las competencias requeridas y descritos en el manual de funciones, estén acorde con las necesidades de la entidad, a través del seguimiento del procedimientos e Instrucciones de Trabajo para el proceso de selección</t>
  </si>
  <si>
    <t>Realizar el análisis de cumplimiento de requisitos para cada uno de los cargos del aspirante seleccionado.</t>
  </si>
  <si>
    <t xml:space="preserve">Desconocimiento del alcance, diagnósticos y normatividad en temas de SST, por parte del personal designado </t>
  </si>
  <si>
    <t>Inadecuadas condiciones de Seguridad y Salud en el Trabajo para los colaboradores de la CRC</t>
  </si>
  <si>
    <t>Falta de  autogestión en la identificacón de medidas de control de los riesgos definidos en la matriz  de IDENTIFICACIÓN DE PELIGROS, VALORACIÓN DE RIESGOS Y DETERMINACIÓN DE CONTROLES</t>
  </si>
  <si>
    <t xml:space="preserve">Reprocesos.
Quejas por parte de los funcionarios.
Impacto de tipo fiscal  como pago de interses o sanciones por pagos indebido en algún concepto de  la nómina.
Impacto administrativo. </t>
  </si>
  <si>
    <t>Reprocesos.
Quejas por parte de los funcionarios.
Sanciones.
Aumento de incidentes y accidentes de Trabajo.</t>
  </si>
  <si>
    <t>Inadecuadas condiciones de Seguridad y Salud en el trabajo para los colaboradores de la  Entidad lo cual puede generar Sanciones, aumento de accidentes o incidentes de trabajo, reclamaciones de los funcionarios.</t>
  </si>
  <si>
    <t>Elaboración del plan anual para SST.</t>
  </si>
  <si>
    <t>Seguimiento trimestral al cumplimiento del plan de SST – Monitoreo a través del indicador</t>
  </si>
  <si>
    <t xml:space="preserve">Documento Publicado en página Web y divulgación a toda la Entidad </t>
  </si>
  <si>
    <t>Reportes trimestrales a través de los informes de desempeño del proceso de TH</t>
  </si>
  <si>
    <t>Nota:  En esta versión solo se ajustan los riesgos de los procesos de Talento Humano y asesoría Jurídica</t>
  </si>
  <si>
    <t>Mapa de Riesgos Institucional Comisión de Regulación de Comunicaciones 2021 - Gestión Estratégica</t>
  </si>
  <si>
    <t>Mapa de Riesgos Institucional Comisión de Regulación de Comunicaciones 2021 - Gestión Organizacional</t>
  </si>
  <si>
    <t>Mapa de Riesgos Institucional Comisión de Regulación de Comunicaciones 2021 - Seguimiento, Medición y Análisis</t>
  </si>
  <si>
    <t>Mapa de Riesgos Institucional Comisión de Regulación de Comunicaciones 2021 - Gestión del Conocimiento e Innovación</t>
  </si>
  <si>
    <t>Mapa de Riesgos Institucional Comisión de Regulación de Comunicaciones 2021 - Gobierno y Análisis de Datos</t>
  </si>
  <si>
    <t>Mapa de Riesgos Institucional Comisión de Regulación de Comunicaciones 2021 - Diseño Regulatorio</t>
  </si>
  <si>
    <t>Mapa de Riesgos Institucional Comisión de Regulación de Comunicaciones 2021 - Relacionamiento con Agentes.</t>
  </si>
  <si>
    <t>Mapa de Riesgos Institucional Comisión de Regulación de Comunicaciones 2021 - Solución de Controversias</t>
  </si>
  <si>
    <t>Mapa de Riesgos Institucional Comisión de Regulación de Comunicaciones 2021 - Pluralismo Informativo</t>
  </si>
  <si>
    <t>Mapa de Riesgos Institucional Comisión de Regulación de Comunicaciones 2021 - Vigilancia y Control</t>
  </si>
  <si>
    <t>Mapa de Riesgos Institucional Comisión de Regulación de Comunicaciones 2021 - Tecnología y Sistemas de Información</t>
  </si>
  <si>
    <t>Mapa de Riesgos Institucional Comisión de Regulación de Comunicaciones 2021 - Contratación</t>
  </si>
  <si>
    <t>Mapa de Riesgos Institucional Comisión de Regulación de Comunicaciones 2021 - Gestión del Talento Humano</t>
  </si>
  <si>
    <t>Mapa de Riesgos Institucional Comisión de Regulación de Comunicaciones 2021 - Gestión Ambiental, Bienes y Servicios.</t>
  </si>
  <si>
    <t>Mapa de Riesgos Institucional Comisión de Regulación de Comunicaciones 2021 - Asesoría Jurídica</t>
  </si>
  <si>
    <t xml:space="preserve">Falta de implementación y seguimiento a la PPDA </t>
  </si>
  <si>
    <t>Hacer seguimiento a través de la herramienta de inteligencia artificial "Analisa"para analizar contenidos y hallar relaciones entre documentos en materia de solución de controversias</t>
  </si>
  <si>
    <t>Posibilidad de presentarse demandas por las causas que establece la Política de Prevención de Daño Antijurídico</t>
  </si>
  <si>
    <t>Aumento en el volúmen de demandas y condenas a la entidad.</t>
  </si>
  <si>
    <t>Existe la posibilidad de presentarse demandas por la falta de implementar la política de Prevención de Daño  Antijurídico, lo cual puede impactar de manera considerable a la Entidad por aumento de demandas y condenas contra la CRC</t>
  </si>
  <si>
    <t xml:space="preserve">Herramienta ANALISA
Informes de desempeño trimestra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</si>
</sst>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font>
      <sz val="11"/>
      <color theme="1"/>
      <name val="Calibri"/>
      <family val="2"/>
      <scheme val="minor"/>
    </font>
    <font>
      <sz val="10"/>
      <name val="Calibri"/>
      <family val="2"/>
      <scheme val="minor"/>
    </font>
    <font>
      <sz val="22"/>
      <color theme="0"/>
      <name val="Calibri"/>
      <family val="2"/>
      <scheme val="minor"/>
    </font>
    <font>
      <sz val="10"/>
      <color theme="1"/>
      <name val="Calibri"/>
      <family val="2"/>
      <scheme val="minor"/>
    </font>
    <font>
      <sz val="22"/>
      <color theme="1"/>
      <name val="Calibri"/>
      <family val="2"/>
      <scheme val="minor"/>
    </font>
    <font>
      <b/>
      <sz val="11"/>
      <color theme="9" tint="-0.499984740745262"/>
      <name val="Calibri"/>
      <family val="2"/>
      <scheme val="minor"/>
    </font>
    <font>
      <sz val="10"/>
      <name val="Arial"/>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b/>
      <sz val="10"/>
      <color theme="1"/>
      <name val="Calibri"/>
      <family val="2"/>
      <scheme val="minor"/>
    </font>
    <font>
      <b/>
      <sz val="10"/>
      <name val="Calibri"/>
      <family val="2"/>
      <scheme val="minor"/>
    </font>
    <font>
      <b/>
      <sz val="11"/>
      <color theme="1"/>
      <name val="Calibri"/>
      <family val="2"/>
      <scheme val="minor"/>
    </font>
    <font>
      <b/>
      <sz val="11"/>
      <color theme="3"/>
      <name val="Calibri"/>
      <family val="2"/>
      <scheme val="minor"/>
    </font>
    <font>
      <b/>
      <sz val="11"/>
      <name val="Calibri"/>
      <family val="2"/>
      <scheme val="minor"/>
    </font>
    <font>
      <sz val="11"/>
      <name val="Calibri"/>
      <family val="2"/>
      <scheme val="minor"/>
    </font>
    <font>
      <sz val="11"/>
      <name val="Tahoma"/>
      <family val="2"/>
    </font>
    <font>
      <sz val="11"/>
      <name val="Optima"/>
    </font>
    <font>
      <sz val="10"/>
      <color theme="9" tint="-0.499984740745262"/>
      <name val="Calibri"/>
      <family val="2"/>
      <scheme val="minor"/>
    </font>
    <font>
      <sz val="10"/>
      <color theme="0"/>
      <name val="Calibri"/>
      <family val="2"/>
      <scheme val="minor"/>
    </font>
    <font>
      <sz val="11"/>
      <color theme="9" tint="-0.499984740745262"/>
      <name val="Calibri"/>
      <family val="2"/>
      <scheme val="minor"/>
    </font>
    <font>
      <sz val="10"/>
      <name val="Optima"/>
      <family val="2"/>
    </font>
    <font>
      <b/>
      <sz val="10"/>
      <color theme="9" tint="-0.499984740745262"/>
      <name val="Calibri"/>
      <family val="2"/>
      <scheme val="minor"/>
    </font>
    <font>
      <b/>
      <sz val="9"/>
      <color indexed="81"/>
      <name val="Tahoma"/>
      <family val="2"/>
    </font>
    <font>
      <sz val="9"/>
      <color indexed="81"/>
      <name val="Tahoma"/>
      <family val="2"/>
    </font>
    <font>
      <b/>
      <sz val="20"/>
      <color theme="1"/>
      <name val="Calibri"/>
      <family val="2"/>
      <scheme val="minor"/>
    </font>
    <font>
      <sz val="10"/>
      <color rgb="FFFF0000"/>
      <name val="Calibri"/>
      <family val="2"/>
      <scheme val="minor"/>
    </font>
    <font>
      <b/>
      <sz val="11"/>
      <color rgb="FF00B0F0"/>
      <name val="Calibri"/>
      <family val="2"/>
      <scheme val="minor"/>
    </font>
    <font>
      <sz val="10"/>
      <color rgb="FF000000"/>
      <name val="Calibri"/>
      <family val="2"/>
      <scheme val="minor"/>
    </font>
    <font>
      <sz val="11"/>
      <color theme="0"/>
      <name val="Calibri"/>
      <family val="2"/>
      <scheme val="minor"/>
    </font>
    <font>
      <sz val="10"/>
      <name val="Optima"/>
    </font>
    <font>
      <sz val="9"/>
      <name val="Calibri"/>
      <family val="2"/>
      <scheme val="minor"/>
    </font>
    <font>
      <sz val="9"/>
      <name val="Optima"/>
    </font>
    <font>
      <sz val="11"/>
      <name val="Optima"/>
      <family val="2"/>
    </font>
    <font>
      <sz val="11"/>
      <color rgb="FF00B050"/>
      <name val="Calibri"/>
      <family val="2"/>
      <scheme val="minor"/>
    </font>
    <font>
      <b/>
      <sz val="14"/>
      <color theme="9" tint="-0.499984740745262"/>
      <name val="Calibri"/>
      <family val="2"/>
      <scheme val="minor"/>
    </font>
    <font>
      <b/>
      <sz val="14"/>
      <color theme="1"/>
      <name val="Calibri"/>
      <family val="2"/>
      <scheme val="minor"/>
    </font>
    <font>
      <sz val="14"/>
      <color theme="1"/>
      <name val="Calibri"/>
      <family val="2"/>
      <scheme val="minor"/>
    </font>
    <font>
      <b/>
      <sz val="14"/>
      <name val="Calibri"/>
      <family val="2"/>
      <scheme val="minor"/>
    </font>
    <font>
      <b/>
      <sz val="16"/>
      <color theme="9" tint="-0.499984740745262"/>
      <name val="Calibri"/>
      <family val="2"/>
      <scheme val="minor"/>
    </font>
    <font>
      <b/>
      <sz val="14"/>
      <color theme="3"/>
      <name val="Calibri"/>
      <family val="2"/>
      <scheme val="minor"/>
    </font>
    <font>
      <sz val="24"/>
      <color theme="1"/>
      <name val="Calibri"/>
      <family val="2"/>
      <scheme val="minor"/>
    </font>
    <font>
      <b/>
      <sz val="24"/>
      <color theme="1"/>
      <name val="Calibri"/>
      <family val="2"/>
      <scheme val="minor"/>
    </font>
    <font>
      <b/>
      <sz val="20"/>
      <name val="Calibri"/>
      <family val="2"/>
      <scheme val="minor"/>
    </font>
    <font>
      <sz val="16"/>
      <name val="Calibri"/>
      <family val="2"/>
      <scheme val="minor"/>
    </font>
    <font>
      <sz val="16"/>
      <color theme="1"/>
      <name val="Calibri"/>
      <family val="2"/>
      <scheme val="minor"/>
    </font>
    <font>
      <sz val="12"/>
      <name val="Calibri"/>
      <family val="2"/>
      <scheme val="minor"/>
    </font>
    <font>
      <sz val="12"/>
      <color theme="1"/>
      <name val="Calibri"/>
      <family val="2"/>
      <scheme val="minor"/>
    </font>
    <font>
      <sz val="12"/>
      <name val="Optima"/>
      <family val="2"/>
    </font>
    <font>
      <sz val="16"/>
      <color rgb="FF00B050"/>
      <name val="Calibri"/>
      <family val="2"/>
      <scheme val="minor"/>
    </font>
    <font>
      <sz val="22"/>
      <name val="Calibri"/>
      <family val="2"/>
      <scheme val="minor"/>
    </font>
    <font>
      <sz val="10"/>
      <color rgb="FF00B050"/>
      <name val="Calibri"/>
      <family val="2"/>
      <scheme val="minor"/>
    </font>
    <font>
      <sz val="10"/>
      <name val="Tahoma"/>
      <family val="2"/>
    </font>
    <font>
      <sz val="9"/>
      <color indexed="81"/>
      <name val="Tahoma"/>
      <charset val="1"/>
    </font>
  </fonts>
  <fills count="37">
    <fill>
      <patternFill patternType="none"/>
    </fill>
    <fill>
      <patternFill patternType="gray125"/>
    </fill>
    <fill>
      <patternFill patternType="solid">
        <fgColor rgb="FFC00000"/>
        <bgColor indexed="64"/>
      </patternFill>
    </fill>
    <fill>
      <patternFill patternType="solid">
        <fgColor theme="5" tint="0.39997558519241921"/>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CCFFFF"/>
        <bgColor indexed="64"/>
      </patternFill>
    </fill>
    <fill>
      <patternFill patternType="solid">
        <fgColor theme="5" tint="0.79998168889431442"/>
        <bgColor indexed="64"/>
      </patternFill>
    </fill>
    <fill>
      <patternFill patternType="solid">
        <fgColor rgb="FFFFCCFF"/>
        <bgColor indexed="64"/>
      </patternFill>
    </fill>
    <fill>
      <patternFill patternType="solid">
        <fgColor theme="4" tint="-0.499984740745262"/>
        <bgColor indexed="64"/>
      </patternFill>
    </fill>
    <fill>
      <patternFill patternType="solid">
        <fgColor rgb="FFDDDDDD"/>
        <bgColor indexed="64"/>
      </patternFill>
    </fill>
    <fill>
      <patternFill patternType="solid">
        <fgColor rgb="FFEAEAEA"/>
        <bgColor indexed="64"/>
      </patternFill>
    </fill>
    <fill>
      <patternFill patternType="solid">
        <fgColor rgb="FF00CC00"/>
        <bgColor indexed="64"/>
      </patternFill>
    </fill>
    <fill>
      <patternFill patternType="solid">
        <fgColor rgb="FF92D050"/>
        <bgColor indexed="64"/>
      </patternFill>
    </fill>
    <fill>
      <patternFill patternType="solid">
        <fgColor theme="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9F4E8"/>
        <bgColor indexed="64"/>
      </patternFill>
    </fill>
    <fill>
      <patternFill patternType="solid">
        <fgColor theme="0" tint="-0.14999847407452621"/>
        <bgColor indexed="64"/>
      </patternFill>
    </fill>
    <fill>
      <patternFill patternType="solid">
        <fgColor rgb="FFF2E8CC"/>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2"/>
        <bgColor indexed="64"/>
      </patternFill>
    </fill>
    <fill>
      <patternFill patternType="solid">
        <fgColor rgb="FF00B050"/>
        <bgColor indexed="64"/>
      </patternFill>
    </fill>
    <fill>
      <patternFill patternType="solid">
        <fgColor rgb="FF009900"/>
        <bgColor indexed="64"/>
      </patternFill>
    </fill>
    <fill>
      <patternFill patternType="solid">
        <fgColor rgb="FFEA8D10"/>
        <bgColor indexed="64"/>
      </patternFill>
    </fill>
  </fills>
  <borders count="33">
    <border>
      <left/>
      <right/>
      <top/>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hair">
        <color theme="9" tint="-0.24994659260841701"/>
      </left>
      <right style="hair">
        <color theme="9" tint="-0.24994659260841701"/>
      </right>
      <top style="hair">
        <color theme="9" tint="-0.24994659260841701"/>
      </top>
      <bottom/>
      <diagonal/>
    </border>
    <border>
      <left style="thin">
        <color indexed="64"/>
      </left>
      <right style="thin">
        <color indexed="64"/>
      </right>
      <top style="thin">
        <color indexed="64"/>
      </top>
      <bottom style="thin">
        <color indexed="64"/>
      </bottom>
      <diagonal/>
    </border>
    <border>
      <left style="hair">
        <color theme="9" tint="-0.24994659260841701"/>
      </left>
      <right style="hair">
        <color theme="9" tint="-0.24994659260841701"/>
      </right>
      <top/>
      <bottom/>
      <diagonal/>
    </border>
    <border>
      <left style="hair">
        <color theme="9" tint="-0.24994659260841701"/>
      </left>
      <right style="hair">
        <color theme="9" tint="-0.24994659260841701"/>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theme="9" tint="-0.24994659260841701"/>
      </left>
      <right/>
      <top/>
      <bottom/>
      <diagonal/>
    </border>
    <border>
      <left style="hair">
        <color theme="9" tint="-0.24994659260841701"/>
      </left>
      <right style="hair">
        <color theme="9" tint="-0.24994659260841701"/>
      </right>
      <top/>
      <bottom style="hair">
        <color theme="9" tint="-0.24994659260841701"/>
      </bottom>
      <diagonal/>
    </border>
    <border>
      <left/>
      <right style="hair">
        <color theme="9" tint="-0.24994659260841701"/>
      </right>
      <top/>
      <bottom/>
      <diagonal/>
    </border>
    <border>
      <left style="hair">
        <color theme="9" tint="-0.24994659260841701"/>
      </left>
      <right/>
      <top/>
      <bottom style="hair">
        <color theme="9" tint="-0.24994659260841701"/>
      </bottom>
      <diagonal/>
    </border>
    <border>
      <left/>
      <right/>
      <top/>
      <bottom style="hair">
        <color theme="9" tint="-0.24994659260841701"/>
      </bottom>
      <diagonal/>
    </border>
    <border>
      <left/>
      <right style="hair">
        <color theme="9" tint="-0.24994659260841701"/>
      </right>
      <top/>
      <bottom style="hair">
        <color theme="9" tint="-0.24994659260841701"/>
      </bottom>
      <diagonal/>
    </border>
    <border>
      <left/>
      <right/>
      <top style="hair">
        <color theme="9" tint="-0.24994659260841701"/>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medium">
        <color rgb="FFDCBD23"/>
      </right>
      <top style="thin">
        <color indexed="64"/>
      </top>
      <bottom/>
      <diagonal/>
    </border>
    <border>
      <left style="medium">
        <color rgb="FFDCBD23"/>
      </left>
      <right style="medium">
        <color rgb="FFDCBD23"/>
      </right>
      <top style="medium">
        <color rgb="FFDCBD23"/>
      </top>
      <bottom style="medium">
        <color rgb="FFDCBD23"/>
      </bottom>
      <diagonal/>
    </border>
    <border>
      <left style="thin">
        <color indexed="64"/>
      </left>
      <right style="medium">
        <color rgb="FFDCBD23"/>
      </right>
      <top/>
      <bottom/>
      <diagonal/>
    </border>
    <border>
      <left style="thin">
        <color indexed="64"/>
      </left>
      <right style="medium">
        <color rgb="FFDCBD23"/>
      </right>
      <top/>
      <bottom style="thin">
        <color indexed="64"/>
      </bottom>
      <diagonal/>
    </border>
    <border>
      <left style="medium">
        <color rgb="FFDCBD23"/>
      </left>
      <right style="medium">
        <color rgb="FFDCBD23"/>
      </right>
      <top style="medium">
        <color rgb="FFDCBD23"/>
      </top>
      <bottom style="medium">
        <color rgb="FF000000"/>
      </bottom>
      <diagonal/>
    </border>
    <border>
      <left style="medium">
        <color rgb="FFDCBD23"/>
      </left>
      <right style="medium">
        <color rgb="FFDCBD23"/>
      </right>
      <top style="medium">
        <color rgb="FF000000"/>
      </top>
      <bottom style="medium">
        <color rgb="FFDCBD23"/>
      </bottom>
      <diagonal/>
    </border>
  </borders>
  <cellStyleXfs count="3">
    <xf numFmtId="0" fontId="0" fillId="0" borderId="0"/>
    <xf numFmtId="0" fontId="6" fillId="0" borderId="0"/>
    <xf numFmtId="0" fontId="6" fillId="0" borderId="0"/>
  </cellStyleXfs>
  <cellXfs count="822">
    <xf numFmtId="0" fontId="0" fillId="0" borderId="0" xfId="0"/>
    <xf numFmtId="0" fontId="0" fillId="0" borderId="0" xfId="0" applyFont="1"/>
    <xf numFmtId="0" fontId="3" fillId="0" borderId="0" xfId="0" applyFont="1"/>
    <xf numFmtId="0" fontId="3" fillId="0" borderId="0" xfId="0" applyFont="1" applyAlignment="1">
      <alignment horizontal="center" vertical="center" wrapText="1"/>
    </xf>
    <xf numFmtId="0" fontId="3" fillId="0" borderId="0" xfId="0" applyFont="1" applyFill="1" applyAlignment="1">
      <alignment horizontal="center" vertical="center"/>
    </xf>
    <xf numFmtId="0" fontId="4" fillId="0" borderId="0" xfId="0" applyFont="1"/>
    <xf numFmtId="0" fontId="3" fillId="0" borderId="0" xfId="0" applyFont="1" applyAlignment="1">
      <alignment horizontal="center" vertical="center"/>
    </xf>
    <xf numFmtId="0" fontId="5" fillId="3" borderId="1" xfId="0" applyFont="1" applyFill="1" applyBorder="1" applyAlignment="1" applyProtection="1">
      <alignment horizontal="center" vertical="center" wrapText="1"/>
    </xf>
    <xf numFmtId="0" fontId="3" fillId="0" borderId="0" xfId="0" applyFont="1" applyAlignment="1">
      <alignment horizontal="left"/>
    </xf>
    <xf numFmtId="0" fontId="5" fillId="3" borderId="7"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14" fontId="1" fillId="0" borderId="0" xfId="0" applyNumberFormat="1" applyFont="1" applyFill="1" applyBorder="1" applyAlignment="1">
      <alignment vertical="center" wrapText="1"/>
    </xf>
    <xf numFmtId="0" fontId="12" fillId="0" borderId="0" xfId="0" applyFont="1" applyFill="1" applyBorder="1" applyAlignment="1">
      <alignment horizontal="center" vertical="center" wrapText="1"/>
    </xf>
    <xf numFmtId="0" fontId="0" fillId="0" borderId="6" xfId="0" applyFill="1" applyBorder="1" applyAlignment="1">
      <alignment vertical="center" wrapText="1"/>
    </xf>
    <xf numFmtId="0" fontId="0" fillId="0" borderId="0" xfId="0" applyFill="1" applyBorder="1" applyAlignment="1">
      <alignment horizontal="left" vertical="center"/>
    </xf>
    <xf numFmtId="0" fontId="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3"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0" fontId="0" fillId="0" borderId="7" xfId="0" applyFill="1" applyBorder="1" applyAlignment="1">
      <alignment vertical="center" wrapText="1"/>
    </xf>
    <xf numFmtId="0" fontId="0" fillId="0" borderId="15" xfId="0" applyFill="1" applyBorder="1" applyAlignment="1">
      <alignment vertical="center" wrapText="1"/>
    </xf>
    <xf numFmtId="0" fontId="0" fillId="0" borderId="0" xfId="0" applyFill="1" applyBorder="1" applyAlignment="1">
      <alignment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0" fontId="16" fillId="6"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0"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xf>
    <xf numFmtId="0" fontId="0" fillId="0" borderId="3" xfId="0" applyFont="1" applyBorder="1" applyAlignment="1">
      <alignment horizontal="left" vertical="center"/>
    </xf>
    <xf numFmtId="0" fontId="5" fillId="3" borderId="4"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15" fillId="5" borderId="3" xfId="0" applyFont="1" applyFill="1" applyBorder="1" applyAlignment="1" applyProtection="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5" fillId="3" borderId="8"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horizontal="left" vertical="center"/>
    </xf>
    <xf numFmtId="0" fontId="16" fillId="7" borderId="3"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1" borderId="3" xfId="0" applyFont="1" applyFill="1" applyBorder="1" applyAlignment="1">
      <alignment horizontal="center" vertical="center"/>
    </xf>
    <xf numFmtId="0" fontId="16" fillId="11" borderId="3" xfId="0" applyFont="1" applyFill="1" applyBorder="1" applyAlignment="1">
      <alignment horizontal="center" vertical="center"/>
    </xf>
    <xf numFmtId="0" fontId="16" fillId="11" borderId="3" xfId="0" applyFont="1" applyFill="1" applyBorder="1" applyAlignment="1">
      <alignment horizontal="center" vertical="center" wrapText="1"/>
    </xf>
    <xf numFmtId="0" fontId="0" fillId="11" borderId="3" xfId="0" applyFill="1" applyBorder="1" applyAlignment="1">
      <alignment horizontal="center" vertical="center"/>
    </xf>
    <xf numFmtId="0" fontId="0" fillId="0" borderId="0" xfId="0" applyAlignment="1">
      <alignment horizontal="center" vertical="center"/>
    </xf>
    <xf numFmtId="0" fontId="16" fillId="11" borderId="16" xfId="0" applyFont="1" applyFill="1" applyBorder="1" applyAlignment="1">
      <alignment horizontal="center" vertical="center" wrapText="1"/>
    </xf>
    <xf numFmtId="0" fontId="0" fillId="20" borderId="3" xfId="0" applyFill="1" applyBorder="1" applyAlignment="1">
      <alignment vertical="center" wrapText="1"/>
    </xf>
    <xf numFmtId="0" fontId="0" fillId="20" borderId="3" xfId="0" applyFill="1" applyBorder="1" applyAlignment="1">
      <alignment horizontal="left" vertical="center" wrapText="1"/>
    </xf>
    <xf numFmtId="0" fontId="1" fillId="20" borderId="3"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3" fillId="20" borderId="3" xfId="0" applyFont="1" applyFill="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1" fillId="0" borderId="3" xfId="0" applyFont="1" applyBorder="1" applyAlignment="1">
      <alignment horizontal="center" vertical="center" wrapText="1"/>
    </xf>
    <xf numFmtId="0" fontId="0" fillId="20" borderId="3" xfId="0" applyFill="1" applyBorder="1" applyAlignment="1">
      <alignment horizontal="center" vertical="center" wrapText="1"/>
    </xf>
    <xf numFmtId="0" fontId="0" fillId="7" borderId="3" xfId="0" applyFill="1" applyBorder="1" applyAlignment="1">
      <alignment vertical="center" wrapText="1"/>
    </xf>
    <xf numFmtId="0" fontId="1" fillId="20" borderId="16" xfId="0" applyFont="1" applyFill="1" applyBorder="1" applyAlignment="1">
      <alignment horizontal="center" vertical="center" wrapText="1"/>
    </xf>
    <xf numFmtId="0" fontId="0" fillId="7" borderId="3" xfId="0" applyFill="1" applyBorder="1" applyAlignment="1">
      <alignment horizontal="center" vertical="center" wrapText="1"/>
    </xf>
    <xf numFmtId="0" fontId="23" fillId="0" borderId="0" xfId="0" applyFont="1" applyAlignment="1">
      <alignment horizontal="center" vertical="center" wrapText="1"/>
    </xf>
    <xf numFmtId="0" fontId="11" fillId="0" borderId="0" xfId="0" applyFont="1" applyAlignment="1">
      <alignment horizontal="center"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1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4" fontId="3" fillId="0" borderId="0" xfId="0" applyNumberFormat="1" applyFont="1" applyAlignment="1">
      <alignment horizontal="center" vertical="center" wrapText="1"/>
    </xf>
    <xf numFmtId="0" fontId="22" fillId="20" borderId="3" xfId="0" applyFont="1" applyFill="1" applyBorder="1" applyAlignment="1">
      <alignment horizontal="center" vertical="center" wrapText="1"/>
    </xf>
    <xf numFmtId="0" fontId="22" fillId="0" borderId="3" xfId="0" applyFont="1" applyBorder="1" applyAlignment="1">
      <alignment horizontal="center" vertical="center" wrapText="1"/>
    </xf>
    <xf numFmtId="0" fontId="3" fillId="0" borderId="3" xfId="0" applyFont="1" applyBorder="1" applyAlignment="1">
      <alignment horizontal="center" vertical="center"/>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23" borderId="3" xfId="0" applyFont="1" applyFill="1" applyBorder="1" applyAlignment="1">
      <alignment horizontal="left" vertical="center"/>
    </xf>
    <xf numFmtId="0" fontId="1" fillId="0" borderId="3" xfId="0" applyFont="1" applyBorder="1" applyAlignment="1">
      <alignment horizontal="left" vertical="center"/>
    </xf>
    <xf numFmtId="0" fontId="1" fillId="23" borderId="3" xfId="0" applyFont="1" applyFill="1" applyBorder="1" applyAlignment="1">
      <alignment horizontal="left" vertical="center" wrapText="1"/>
    </xf>
    <xf numFmtId="0" fontId="1" fillId="0" borderId="3" xfId="0" applyFont="1" applyBorder="1" applyAlignment="1">
      <alignment horizontal="left" vertical="center" wrapText="1"/>
    </xf>
    <xf numFmtId="0" fontId="0" fillId="0" borderId="3" xfId="0" applyBorder="1" applyAlignment="1">
      <alignment horizontal="left" vertical="center"/>
    </xf>
    <xf numFmtId="0" fontId="1" fillId="0" borderId="3" xfId="0" applyFont="1" applyBorder="1" applyAlignment="1">
      <alignment horizontal="center" vertical="center"/>
    </xf>
    <xf numFmtId="0" fontId="26" fillId="0" borderId="0" xfId="0" applyFont="1" applyAlignment="1">
      <alignment horizontal="center" vertical="center" wrapText="1"/>
    </xf>
    <xf numFmtId="0" fontId="12" fillId="4" borderId="0" xfId="0" applyFont="1" applyFill="1" applyAlignment="1">
      <alignment horizontal="center" vertical="center" wrapText="1"/>
    </xf>
    <xf numFmtId="0" fontId="1" fillId="4" borderId="0" xfId="0" applyFont="1" applyFill="1" applyAlignment="1">
      <alignment horizontal="center" vertical="center" wrapText="1"/>
    </xf>
    <xf numFmtId="0" fontId="1" fillId="4" borderId="0" xfId="0" applyFont="1" applyFill="1" applyAlignment="1">
      <alignment horizontal="left" vertical="center"/>
    </xf>
    <xf numFmtId="0" fontId="1" fillId="4" borderId="0" xfId="0" applyFont="1" applyFill="1" applyAlignment="1">
      <alignment horizontal="left" vertical="center" wrapText="1"/>
    </xf>
    <xf numFmtId="0" fontId="27"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14" fontId="1" fillId="0" borderId="0" xfId="0" applyNumberFormat="1" applyFont="1" applyAlignment="1">
      <alignment horizontal="center" vertical="center" wrapText="1"/>
    </xf>
    <xf numFmtId="0" fontId="1" fillId="8" borderId="16" xfId="0" applyFont="1" applyFill="1" applyBorder="1" applyAlignment="1">
      <alignment vertical="center" wrapText="1"/>
    </xf>
    <xf numFmtId="0" fontId="1" fillId="8" borderId="7" xfId="0" applyFont="1" applyFill="1" applyBorder="1" applyAlignment="1">
      <alignment vertical="center" wrapText="1"/>
    </xf>
    <xf numFmtId="0" fontId="0" fillId="0" borderId="3" xfId="0" applyBorder="1" applyAlignment="1">
      <alignment horizontal="center" vertical="center" wrapText="1"/>
    </xf>
    <xf numFmtId="0" fontId="16" fillId="0" borderId="16" xfId="0" applyFont="1" applyBorder="1" applyAlignment="1">
      <alignment horizontal="center" vertical="center" wrapText="1"/>
    </xf>
    <xf numFmtId="0" fontId="16" fillId="0" borderId="7" xfId="0" applyFont="1" applyBorder="1" applyAlignment="1">
      <alignment vertical="center" wrapText="1"/>
    </xf>
    <xf numFmtId="0" fontId="9" fillId="26" borderId="28" xfId="0" applyFont="1" applyFill="1" applyBorder="1" applyAlignment="1">
      <alignment horizontal="justify" vertical="center" wrapText="1" readingOrder="1"/>
    </xf>
    <xf numFmtId="0" fontId="9" fillId="28" borderId="28" xfId="0" applyFont="1" applyFill="1" applyBorder="1" applyAlignment="1">
      <alignment horizontal="justify" vertical="center" wrapText="1" readingOrder="1"/>
    </xf>
    <xf numFmtId="0" fontId="1" fillId="26" borderId="31" xfId="0" applyFont="1" applyFill="1" applyBorder="1" applyAlignment="1">
      <alignment horizontal="justify" vertical="center" wrapText="1" readingOrder="1"/>
    </xf>
    <xf numFmtId="0" fontId="29" fillId="28" borderId="32" xfId="0" applyFont="1" applyFill="1" applyBorder="1" applyAlignment="1">
      <alignment horizontal="justify" vertical="center" wrapText="1" readingOrder="1"/>
    </xf>
    <xf numFmtId="0" fontId="9" fillId="26" borderId="28" xfId="0" applyFont="1" applyFill="1" applyBorder="1" applyAlignment="1">
      <alignment horizontal="left" vertical="center" wrapText="1" readingOrder="1"/>
    </xf>
    <xf numFmtId="0" fontId="3" fillId="29" borderId="3" xfId="0" applyFont="1" applyFill="1" applyBorder="1" applyAlignment="1">
      <alignment vertical="center" wrapText="1"/>
    </xf>
    <xf numFmtId="0" fontId="1" fillId="29" borderId="3" xfId="0" applyFont="1" applyFill="1" applyBorder="1" applyAlignment="1">
      <alignment horizontal="left" vertical="center" wrapText="1"/>
    </xf>
    <xf numFmtId="0" fontId="1" fillId="29" borderId="3" xfId="0" applyFont="1" applyFill="1" applyBorder="1" applyAlignment="1">
      <alignment horizontal="center" vertical="center" wrapText="1"/>
    </xf>
    <xf numFmtId="0" fontId="22" fillId="29" borderId="3" xfId="0" applyFont="1" applyFill="1" applyBorder="1" applyAlignment="1">
      <alignment horizontal="center" vertical="center" wrapText="1"/>
    </xf>
    <xf numFmtId="0" fontId="3" fillId="29" borderId="3" xfId="0" applyFont="1" applyFill="1" applyBorder="1" applyAlignment="1">
      <alignment horizontal="center" vertical="center"/>
    </xf>
    <xf numFmtId="0" fontId="1" fillId="29" borderId="16" xfId="0" applyFont="1" applyFill="1" applyBorder="1" applyAlignment="1">
      <alignment horizontal="left" vertical="center" wrapText="1"/>
    </xf>
    <xf numFmtId="0" fontId="3" fillId="0" borderId="3" xfId="0" applyFont="1" applyBorder="1" applyAlignment="1">
      <alignment vertical="center" wrapText="1"/>
    </xf>
    <xf numFmtId="0" fontId="1" fillId="0" borderId="21" xfId="0" applyFont="1" applyBorder="1" applyAlignment="1">
      <alignment horizontal="center" vertical="center" wrapText="1"/>
    </xf>
    <xf numFmtId="0" fontId="1" fillId="31" borderId="3" xfId="0" applyFont="1" applyFill="1" applyBorder="1" applyAlignment="1">
      <alignment horizontal="center" vertical="center" wrapText="1"/>
    </xf>
    <xf numFmtId="0" fontId="3" fillId="0" borderId="16" xfId="0" applyFont="1" applyBorder="1" applyAlignment="1">
      <alignment vertical="center" wrapText="1"/>
    </xf>
    <xf numFmtId="0" fontId="1" fillId="29" borderId="21" xfId="0" applyFont="1" applyFill="1" applyBorder="1" applyAlignment="1">
      <alignment horizontal="center" vertical="center" wrapText="1"/>
    </xf>
    <xf numFmtId="0" fontId="16" fillId="0" borderId="0" xfId="0" applyFont="1" applyAlignment="1">
      <alignment horizontal="center" vertical="center" wrapText="1"/>
    </xf>
    <xf numFmtId="0" fontId="5" fillId="0" borderId="0" xfId="0" applyFont="1" applyAlignment="1">
      <alignment horizontal="center" vertical="center" wrapText="1"/>
    </xf>
    <xf numFmtId="0" fontId="2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wrapText="1"/>
    </xf>
    <xf numFmtId="0" fontId="3" fillId="0" borderId="0" xfId="0" applyFont="1" applyAlignment="1">
      <alignment vertical="center" wrapText="1"/>
    </xf>
    <xf numFmtId="0" fontId="1" fillId="11" borderId="3" xfId="0" applyFont="1" applyFill="1" applyBorder="1" applyAlignment="1">
      <alignment horizontal="left" vertical="center"/>
    </xf>
    <xf numFmtId="0" fontId="1" fillId="11" borderId="3" xfId="0" applyFont="1" applyFill="1" applyBorder="1" applyAlignment="1">
      <alignment horizontal="left" vertical="center" wrapText="1"/>
    </xf>
    <xf numFmtId="0" fontId="0" fillId="11" borderId="3" xfId="0" applyFill="1" applyBorder="1" applyAlignment="1">
      <alignment horizontal="left" vertical="center"/>
    </xf>
    <xf numFmtId="0" fontId="22" fillId="11" borderId="3" xfId="0" applyFont="1" applyFill="1" applyBorder="1" applyAlignment="1">
      <alignment horizontal="center" vertical="center" wrapText="1"/>
    </xf>
    <xf numFmtId="0" fontId="3" fillId="11" borderId="3" xfId="0" applyFont="1" applyFill="1" applyBorder="1" applyAlignment="1">
      <alignment horizontal="center" vertical="center"/>
    </xf>
    <xf numFmtId="0" fontId="1" fillId="11" borderId="6" xfId="0" applyFont="1" applyFill="1" applyBorder="1" applyAlignment="1">
      <alignment horizontal="center" vertical="top" wrapText="1"/>
    </xf>
    <xf numFmtId="0" fontId="3" fillId="11" borderId="3" xfId="0" applyFont="1" applyFill="1" applyBorder="1" applyAlignment="1">
      <alignment horizontal="left" vertical="center"/>
    </xf>
    <xf numFmtId="0" fontId="31" fillId="11" borderId="3" xfId="0" applyFont="1" applyFill="1" applyBorder="1" applyAlignment="1">
      <alignment horizontal="center" vertical="center" wrapText="1"/>
    </xf>
    <xf numFmtId="0" fontId="3" fillId="7" borderId="0" xfId="0" applyFont="1" applyFill="1" applyAlignment="1">
      <alignment horizontal="center" vertical="center"/>
    </xf>
    <xf numFmtId="0" fontId="11" fillId="7" borderId="0" xfId="0" applyFont="1" applyFill="1" applyAlignment="1">
      <alignment horizontal="center" vertical="center" wrapText="1"/>
    </xf>
    <xf numFmtId="0" fontId="3" fillId="7" borderId="0" xfId="0" applyFont="1" applyFill="1"/>
    <xf numFmtId="0" fontId="32" fillId="11" borderId="3" xfId="0" applyFont="1" applyFill="1" applyBorder="1" applyAlignment="1">
      <alignment horizontal="center" vertical="center" wrapText="1"/>
    </xf>
    <xf numFmtId="0" fontId="33" fillId="11" borderId="3" xfId="0" applyFont="1" applyFill="1" applyBorder="1" applyAlignment="1">
      <alignment horizontal="center" vertical="center" wrapText="1"/>
    </xf>
    <xf numFmtId="3" fontId="1" fillId="0" borderId="3" xfId="0" applyNumberFormat="1" applyFont="1" applyBorder="1" applyAlignment="1">
      <alignment horizontal="center" vertical="center" wrapText="1"/>
    </xf>
    <xf numFmtId="0" fontId="3" fillId="0" borderId="3" xfId="0" applyFont="1" applyBorder="1" applyAlignment="1">
      <alignment horizontal="left" vertical="center"/>
    </xf>
    <xf numFmtId="3" fontId="22" fillId="0" borderId="3" xfId="0" applyNumberFormat="1" applyFont="1" applyBorder="1" applyAlignment="1">
      <alignment horizontal="center" vertical="center" wrapText="1"/>
    </xf>
    <xf numFmtId="0" fontId="16" fillId="0" borderId="16" xfId="0" applyFont="1" applyBorder="1" applyAlignment="1">
      <alignment horizontal="left" vertical="center"/>
    </xf>
    <xf numFmtId="0" fontId="16" fillId="0" borderId="7" xfId="0" applyFont="1" applyBorder="1" applyAlignment="1">
      <alignment horizontal="left" vertical="center"/>
    </xf>
    <xf numFmtId="0" fontId="16" fillId="7" borderId="7" xfId="0" applyFont="1" applyFill="1" applyBorder="1" applyAlignment="1">
      <alignment horizontal="center" vertical="center" wrapText="1"/>
    </xf>
    <xf numFmtId="0" fontId="34" fillId="0" borderId="3" xfId="0" applyFont="1" applyBorder="1" applyAlignment="1">
      <alignment horizontal="center" vertical="center" wrapText="1"/>
    </xf>
    <xf numFmtId="0" fontId="16" fillId="4" borderId="6"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0" fillId="0" borderId="0" xfId="0" applyAlignment="1">
      <alignment horizontal="center"/>
    </xf>
    <xf numFmtId="0" fontId="38" fillId="0" borderId="0" xfId="0" applyFont="1"/>
    <xf numFmtId="0" fontId="47" fillId="0" borderId="3" xfId="0" applyFont="1" applyBorder="1" applyAlignment="1">
      <alignment horizontal="left" vertical="center"/>
    </xf>
    <xf numFmtId="0" fontId="47" fillId="0" borderId="3" xfId="0" applyFont="1" applyBorder="1" applyAlignment="1">
      <alignment horizontal="left" vertical="center" wrapText="1"/>
    </xf>
    <xf numFmtId="0" fontId="48" fillId="0" borderId="3" xfId="0" applyFont="1" applyBorder="1" applyAlignment="1">
      <alignment horizontal="left" vertical="center"/>
    </xf>
    <xf numFmtId="0" fontId="3" fillId="4" borderId="0" xfId="0" applyFont="1" applyFill="1"/>
    <xf numFmtId="0" fontId="3" fillId="4" borderId="0" xfId="0" applyFont="1" applyFill="1" applyAlignment="1">
      <alignment horizontal="center" vertical="center" wrapText="1"/>
    </xf>
    <xf numFmtId="0" fontId="51" fillId="4" borderId="0" xfId="0" applyFont="1" applyFill="1" applyAlignment="1">
      <alignment vertical="center" wrapText="1"/>
    </xf>
    <xf numFmtId="0" fontId="3" fillId="4" borderId="0" xfId="0" applyFont="1" applyFill="1" applyAlignment="1">
      <alignment horizontal="center" vertical="center"/>
    </xf>
    <xf numFmtId="0" fontId="1" fillId="4" borderId="0" xfId="0" applyFont="1" applyFill="1" applyAlignment="1">
      <alignment vertical="top"/>
    </xf>
    <xf numFmtId="0" fontId="3" fillId="4" borderId="0" xfId="0" applyFont="1" applyFill="1" applyAlignment="1">
      <alignment horizontal="left"/>
    </xf>
    <xf numFmtId="0" fontId="46" fillId="4" borderId="0" xfId="0" applyFont="1" applyFill="1" applyAlignment="1">
      <alignment horizontal="center" vertical="center"/>
    </xf>
    <xf numFmtId="0" fontId="51" fillId="4" borderId="0" xfId="0" applyFont="1" applyFill="1" applyAlignment="1">
      <alignment vertical="center"/>
    </xf>
    <xf numFmtId="0" fontId="3" fillId="4" borderId="0" xfId="0" applyFont="1" applyFill="1" applyAlignment="1">
      <alignment horizontal="left" vertical="center" wrapText="1"/>
    </xf>
    <xf numFmtId="0" fontId="1" fillId="4" borderId="6" xfId="0" applyFont="1" applyFill="1" applyBorder="1" applyAlignment="1">
      <alignment vertical="top"/>
    </xf>
    <xf numFmtId="0" fontId="46" fillId="0" borderId="0" xfId="0" applyFont="1" applyAlignment="1">
      <alignment horizontal="center" vertical="center"/>
    </xf>
    <xf numFmtId="0" fontId="1" fillId="4" borderId="7" xfId="0" applyFont="1" applyFill="1" applyBorder="1" applyAlignment="1">
      <alignment vertical="top"/>
    </xf>
    <xf numFmtId="0" fontId="52" fillId="0" borderId="0" xfId="0" applyFont="1"/>
    <xf numFmtId="0" fontId="16" fillId="0" borderId="3" xfId="0" applyFont="1" applyBorder="1" applyAlignment="1">
      <alignment vertical="center" wrapText="1"/>
    </xf>
    <xf numFmtId="0" fontId="15" fillId="0" borderId="3" xfId="0" applyFont="1" applyBorder="1" applyAlignment="1">
      <alignment vertical="center" wrapText="1"/>
    </xf>
    <xf numFmtId="0" fontId="4" fillId="0" borderId="0" xfId="0" applyFont="1" applyAlignment="1">
      <alignment horizontal="left"/>
    </xf>
    <xf numFmtId="0" fontId="38" fillId="0" borderId="0" xfId="0" applyFont="1" applyAlignment="1">
      <alignment horizontal="left"/>
    </xf>
    <xf numFmtId="0" fontId="36" fillId="3" borderId="8" xfId="0" applyFont="1" applyFill="1" applyBorder="1" applyAlignment="1">
      <alignment horizontal="left" vertical="center" wrapText="1"/>
    </xf>
    <xf numFmtId="0" fontId="36" fillId="3" borderId="10" xfId="0" applyFont="1" applyFill="1" applyBorder="1" applyAlignment="1">
      <alignment horizontal="left" vertical="center" wrapText="1"/>
    </xf>
    <xf numFmtId="0" fontId="36" fillId="3" borderId="11" xfId="0" applyFont="1" applyFill="1" applyBorder="1" applyAlignment="1">
      <alignment horizontal="left" vertical="center" wrapText="1"/>
    </xf>
    <xf numFmtId="0" fontId="36" fillId="3" borderId="12" xfId="0" applyFont="1" applyFill="1" applyBorder="1" applyAlignment="1">
      <alignment horizontal="left" vertical="center" wrapText="1"/>
    </xf>
    <xf numFmtId="0" fontId="40" fillId="3" borderId="13" xfId="0" applyFont="1" applyFill="1" applyBorder="1" applyAlignment="1">
      <alignment horizontal="left" vertical="center" wrapText="1"/>
    </xf>
    <xf numFmtId="0" fontId="36" fillId="3" borderId="7" xfId="0" applyFont="1" applyFill="1" applyBorder="1" applyAlignment="1">
      <alignment horizontal="left" vertical="center" wrapText="1"/>
    </xf>
    <xf numFmtId="0" fontId="39" fillId="5" borderId="3"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36" fillId="3" borderId="1" xfId="0" applyFont="1" applyFill="1" applyBorder="1" applyAlignment="1">
      <alignment horizontal="left" vertical="center" wrapText="1"/>
    </xf>
    <xf numFmtId="0" fontId="40" fillId="3" borderId="1" xfId="0" applyFont="1" applyFill="1" applyBorder="1" applyAlignment="1">
      <alignment horizontal="left" vertical="center" wrapText="1"/>
    </xf>
    <xf numFmtId="0" fontId="37" fillId="3" borderId="3" xfId="0" applyFont="1" applyFill="1" applyBorder="1" applyAlignment="1">
      <alignment horizontal="left" vertical="center" wrapText="1"/>
    </xf>
    <xf numFmtId="0" fontId="39" fillId="3" borderId="3" xfId="0" applyFont="1" applyFill="1" applyBorder="1" applyAlignment="1">
      <alignment horizontal="left" vertical="center" wrapText="1"/>
    </xf>
    <xf numFmtId="0" fontId="47" fillId="6" borderId="3" xfId="0" applyFont="1" applyFill="1" applyBorder="1" applyAlignment="1">
      <alignment horizontal="left" vertical="center" wrapText="1"/>
    </xf>
    <xf numFmtId="0" fontId="47" fillId="4" borderId="3" xfId="0" applyFont="1" applyFill="1" applyBorder="1" applyAlignment="1">
      <alignment horizontal="left" vertical="center" wrapText="1"/>
    </xf>
    <xf numFmtId="0" fontId="49" fillId="4" borderId="3" xfId="0" applyFont="1" applyFill="1" applyBorder="1" applyAlignment="1">
      <alignment horizontal="left" vertical="center" wrapText="1"/>
    </xf>
    <xf numFmtId="0" fontId="22" fillId="0" borderId="3" xfId="0" applyFont="1" applyBorder="1" applyAlignment="1">
      <alignment horizontal="left" vertical="center" wrapText="1"/>
    </xf>
    <xf numFmtId="0" fontId="42" fillId="0" borderId="0" xfId="0" applyFont="1" applyAlignment="1">
      <alignment horizontal="left" vertical="center"/>
    </xf>
    <xf numFmtId="0" fontId="43" fillId="0" borderId="0" xfId="0" applyFont="1" applyAlignment="1">
      <alignment horizontal="left" vertical="center" wrapText="1"/>
    </xf>
    <xf numFmtId="0" fontId="30" fillId="2" borderId="0"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0" fillId="0" borderId="0" xfId="0" applyAlignment="1">
      <alignment horizontal="left"/>
    </xf>
    <xf numFmtId="0" fontId="5" fillId="3" borderId="8"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3" fillId="0" borderId="0" xfId="0" applyFont="1" applyAlignment="1">
      <alignment horizontal="left" vertical="center"/>
    </xf>
    <xf numFmtId="0" fontId="11" fillId="0" borderId="0" xfId="0" applyFont="1" applyAlignment="1">
      <alignment horizontal="left" vertical="center" wrapText="1"/>
    </xf>
    <xf numFmtId="0" fontId="3" fillId="0" borderId="0" xfId="0" applyFont="1" applyAlignment="1">
      <alignment horizontal="left" wrapText="1"/>
    </xf>
    <xf numFmtId="0" fontId="1" fillId="24" borderId="3"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1" fillId="20" borderId="3" xfId="0" applyFont="1" applyFill="1" applyBorder="1" applyAlignment="1">
      <alignment horizontal="center" vertical="center"/>
    </xf>
    <xf numFmtId="0" fontId="53" fillId="26" borderId="28" xfId="0" applyFont="1" applyFill="1" applyBorder="1" applyAlignment="1">
      <alignment horizontal="left" vertical="center" wrapText="1" readingOrder="1"/>
    </xf>
    <xf numFmtId="0" fontId="1" fillId="8" borderId="3" xfId="0" applyFont="1" applyFill="1" applyBorder="1" applyAlignment="1">
      <alignment horizontal="left" vertical="center" wrapText="1"/>
    </xf>
    <xf numFmtId="0" fontId="1" fillId="24" borderId="3" xfId="0" applyFont="1" applyFill="1" applyBorder="1" applyAlignment="1">
      <alignment horizontal="left" vertical="center" wrapText="1"/>
    </xf>
    <xf numFmtId="0" fontId="1" fillId="20" borderId="3" xfId="0" applyFont="1" applyFill="1" applyBorder="1" applyAlignment="1">
      <alignment horizontal="left" vertical="center" wrapText="1"/>
    </xf>
    <xf numFmtId="0" fontId="22" fillId="8" borderId="3" xfId="0" applyFont="1" applyFill="1" applyBorder="1" applyAlignment="1">
      <alignment horizontal="left" vertical="center" wrapText="1"/>
    </xf>
    <xf numFmtId="0" fontId="31" fillId="4" borderId="3"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20" borderId="3" xfId="0" applyFont="1" applyFill="1" applyBorder="1" applyAlignment="1">
      <alignment horizontal="left" vertical="center"/>
    </xf>
    <xf numFmtId="0" fontId="53" fillId="28" borderId="28" xfId="0" applyFont="1" applyFill="1" applyBorder="1" applyAlignment="1">
      <alignment horizontal="left" vertical="center" wrapText="1" readingOrder="1"/>
    </xf>
    <xf numFmtId="0" fontId="1" fillId="26" borderId="31" xfId="0" applyFont="1" applyFill="1" applyBorder="1" applyAlignment="1">
      <alignment horizontal="left" vertical="center" wrapText="1" readingOrder="1"/>
    </xf>
    <xf numFmtId="0" fontId="1" fillId="28" borderId="32" xfId="0" applyFont="1" applyFill="1" applyBorder="1" applyAlignment="1">
      <alignment horizontal="left" vertical="center" wrapText="1" readingOrder="1"/>
    </xf>
    <xf numFmtId="0" fontId="0" fillId="4" borderId="7" xfId="0" applyFill="1" applyBorder="1" applyAlignment="1">
      <alignment horizontal="left" vertical="center" wrapText="1"/>
    </xf>
    <xf numFmtId="0" fontId="0" fillId="4" borderId="3" xfId="0" applyFill="1" applyBorder="1" applyAlignment="1">
      <alignment horizontal="left" vertical="center" wrapText="1"/>
    </xf>
    <xf numFmtId="0" fontId="16" fillId="20" borderId="3" xfId="0" applyFont="1" applyFill="1" applyBorder="1" applyAlignment="1">
      <alignment vertical="center" wrapText="1"/>
    </xf>
    <xf numFmtId="0" fontId="2" fillId="2" borderId="0" xfId="0" applyFont="1" applyFill="1" applyBorder="1" applyAlignment="1">
      <alignment horizontal="center" vertical="center" wrapText="1"/>
    </xf>
    <xf numFmtId="0" fontId="16" fillId="20" borderId="3" xfId="0" applyFont="1" applyFill="1" applyBorder="1" applyAlignment="1">
      <alignment horizontal="left" vertical="center" wrapText="1"/>
    </xf>
    <xf numFmtId="0" fontId="1" fillId="0" borderId="0" xfId="0" applyFont="1"/>
    <xf numFmtId="0" fontId="16" fillId="0" borderId="0" xfId="0" applyFont="1" applyAlignment="1">
      <alignment horizontal="center" vertical="center"/>
    </xf>
    <xf numFmtId="0" fontId="16" fillId="0" borderId="0" xfId="0" applyFont="1"/>
    <xf numFmtId="0" fontId="1" fillId="0" borderId="0" xfId="0" applyFont="1" applyAlignment="1">
      <alignment horizontal="left"/>
    </xf>
    <xf numFmtId="0" fontId="16" fillId="0" borderId="3" xfId="0" applyFont="1" applyBorder="1" applyAlignment="1">
      <alignment horizontal="center" vertical="center" wrapText="1"/>
    </xf>
    <xf numFmtId="0" fontId="3" fillId="0" borderId="0" xfId="0" applyFont="1" applyAlignment="1">
      <alignment horizontal="center" vertical="center" wrapText="1"/>
    </xf>
    <xf numFmtId="0" fontId="1" fillId="0" borderId="3" xfId="0" applyFont="1" applyBorder="1" applyAlignment="1">
      <alignment horizontal="center" vertical="center" wrapText="1"/>
    </xf>
    <xf numFmtId="0" fontId="16" fillId="0" borderId="3" xfId="0" applyFont="1" applyBorder="1" applyAlignment="1">
      <alignment horizontal="left" vertical="center" wrapText="1"/>
    </xf>
    <xf numFmtId="0" fontId="1" fillId="20" borderId="3"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0" fillId="0" borderId="3" xfId="0" applyBorder="1" applyAlignment="1">
      <alignment horizontal="left" vertical="center"/>
    </xf>
    <xf numFmtId="0" fontId="1" fillId="0" borderId="3"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7" fillId="0" borderId="3" xfId="0" applyFont="1" applyBorder="1" applyAlignment="1">
      <alignment horizontal="center" vertical="center" wrapText="1"/>
    </xf>
    <xf numFmtId="0" fontId="16" fillId="0" borderId="0" xfId="0" applyFont="1" applyBorder="1" applyAlignment="1">
      <alignment horizontal="center" vertical="center" wrapText="1"/>
    </xf>
    <xf numFmtId="0" fontId="3" fillId="0" borderId="0" xfId="0" applyFont="1" applyAlignment="1">
      <alignment horizontal="center"/>
    </xf>
    <xf numFmtId="0" fontId="2" fillId="2" borderId="3" xfId="0" applyFont="1" applyFill="1" applyBorder="1" applyAlignment="1">
      <alignment horizontal="center" vertical="center" wrapText="1"/>
    </xf>
    <xf numFmtId="0" fontId="19" fillId="13" borderId="3" xfId="0" applyFont="1" applyFill="1" applyBorder="1" applyAlignment="1">
      <alignment horizontal="center" vertical="center" wrapText="1"/>
    </xf>
    <xf numFmtId="0" fontId="19" fillId="14" borderId="3" xfId="0" applyFont="1" applyFill="1" applyBorder="1" applyAlignment="1">
      <alignment horizontal="center" vertical="center" wrapText="1"/>
    </xf>
    <xf numFmtId="0" fontId="19" fillId="12" borderId="3"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13" fillId="11" borderId="16" xfId="0" applyFont="1" applyFill="1" applyBorder="1" applyAlignment="1">
      <alignment horizontal="center" vertical="center"/>
    </xf>
    <xf numFmtId="0" fontId="1" fillId="15" borderId="3"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1" fillId="16" borderId="16"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3" fillId="17" borderId="3" xfId="0" applyFont="1" applyFill="1" applyBorder="1" applyAlignment="1">
      <alignment horizontal="center" vertical="center"/>
    </xf>
    <xf numFmtId="0" fontId="11" fillId="11" borderId="3" xfId="0" applyFont="1" applyFill="1" applyBorder="1" applyAlignment="1">
      <alignment horizontal="center" vertical="center" wrapText="1"/>
    </xf>
    <xf numFmtId="0" fontId="20" fillId="18" borderId="3" xfId="0" applyFont="1" applyFill="1" applyBorder="1" applyAlignment="1">
      <alignment horizontal="center" vertical="center" wrapText="1"/>
    </xf>
    <xf numFmtId="0" fontId="20" fillId="18" borderId="16"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21" fillId="13" borderId="3" xfId="0" applyFont="1" applyFill="1" applyBorder="1" applyAlignment="1">
      <alignment horizontal="center" vertical="center" wrapText="1"/>
    </xf>
    <xf numFmtId="0" fontId="21" fillId="13" borderId="16" xfId="0" applyFont="1" applyFill="1" applyBorder="1" applyAlignment="1">
      <alignment horizontal="center" vertical="center" wrapText="1"/>
    </xf>
    <xf numFmtId="0" fontId="21" fillId="14" borderId="3" xfId="0" applyFont="1" applyFill="1" applyBorder="1" applyAlignment="1">
      <alignment horizontal="center" vertical="center" wrapText="1"/>
    </xf>
    <xf numFmtId="0" fontId="21" fillId="14" borderId="16" xfId="0" applyFont="1" applyFill="1" applyBorder="1" applyAlignment="1">
      <alignment horizontal="center" vertical="center" wrapText="1"/>
    </xf>
    <xf numFmtId="0" fontId="1" fillId="11" borderId="3" xfId="0" applyFont="1" applyFill="1" applyBorder="1" applyAlignment="1">
      <alignment horizontal="center" vertical="center"/>
    </xf>
    <xf numFmtId="0" fontId="16" fillId="17" borderId="3" xfId="0" applyFont="1" applyFill="1" applyBorder="1" applyAlignment="1">
      <alignment horizontal="center" vertical="center" wrapText="1"/>
    </xf>
    <xf numFmtId="0" fontId="16" fillId="17" borderId="16" xfId="0" applyFont="1" applyFill="1" applyBorder="1" applyAlignment="1">
      <alignment horizontal="center" vertical="center" wrapText="1"/>
    </xf>
    <xf numFmtId="0" fontId="0" fillId="29" borderId="3" xfId="0" applyFill="1" applyBorder="1" applyAlignment="1">
      <alignment horizontal="center" vertical="center" wrapText="1"/>
    </xf>
    <xf numFmtId="0" fontId="5"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21" fillId="15" borderId="3" xfId="0" applyFont="1" applyFill="1" applyBorder="1" applyAlignment="1">
      <alignment horizontal="center" vertical="center" wrapText="1"/>
    </xf>
    <xf numFmtId="0" fontId="21" fillId="15" borderId="16" xfId="0" applyFont="1" applyFill="1" applyBorder="1" applyAlignment="1">
      <alignment horizontal="center" vertical="center" wrapText="1"/>
    </xf>
    <xf numFmtId="0" fontId="16" fillId="15" borderId="3" xfId="0" applyFont="1" applyFill="1" applyBorder="1" applyAlignment="1">
      <alignment horizontal="center" vertical="center" wrapText="1"/>
    </xf>
    <xf numFmtId="0" fontId="16" fillId="15" borderId="16" xfId="0" applyFont="1" applyFill="1" applyBorder="1" applyAlignment="1">
      <alignment horizontal="center" vertical="center" wrapText="1"/>
    </xf>
    <xf numFmtId="0" fontId="21" fillId="12" borderId="3" xfId="0" applyFont="1" applyFill="1" applyBorder="1" applyAlignment="1">
      <alignment horizontal="center" vertical="center" wrapText="1"/>
    </xf>
    <xf numFmtId="0" fontId="21" fillId="12"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10" borderId="3" xfId="0" applyFill="1" applyBorder="1" applyAlignment="1">
      <alignment horizontal="center" vertical="center" wrapText="1"/>
    </xf>
    <xf numFmtId="0" fontId="3" fillId="29" borderId="3" xfId="0" applyFont="1" applyFill="1" applyBorder="1" applyAlignment="1">
      <alignment horizontal="center" vertical="center" wrapText="1"/>
    </xf>
    <xf numFmtId="0" fontId="0" fillId="20" borderId="3" xfId="0" applyFill="1" applyBorder="1" applyAlignment="1">
      <alignment horizontal="center" vertical="center" wrapText="1"/>
    </xf>
    <xf numFmtId="0" fontId="0" fillId="29" borderId="16" xfId="0" applyFill="1" applyBorder="1" applyAlignment="1">
      <alignment horizontal="center" vertical="center" wrapText="1"/>
    </xf>
    <xf numFmtId="0" fontId="0" fillId="29" borderId="6" xfId="0" applyFill="1" applyBorder="1" applyAlignment="1">
      <alignment horizontal="center" vertical="center" wrapText="1"/>
    </xf>
    <xf numFmtId="0" fontId="0" fillId="29" borderId="7" xfId="0" applyFill="1" applyBorder="1" applyAlignment="1">
      <alignment horizontal="center" vertical="center" wrapText="1"/>
    </xf>
    <xf numFmtId="0" fontId="3" fillId="29" borderId="16" xfId="0" applyFont="1" applyFill="1" applyBorder="1" applyAlignment="1">
      <alignment horizontal="center" vertical="center" wrapText="1"/>
    </xf>
    <xf numFmtId="0" fontId="3" fillId="29" borderId="6" xfId="0" applyFont="1" applyFill="1" applyBorder="1" applyAlignment="1">
      <alignment horizontal="center" vertical="center" wrapText="1"/>
    </xf>
    <xf numFmtId="0" fontId="3" fillId="29" borderId="7" xfId="0" applyFont="1" applyFill="1" applyBorder="1" applyAlignment="1">
      <alignment horizontal="center" vertical="center" wrapText="1"/>
    </xf>
    <xf numFmtId="0" fontId="0" fillId="30" borderId="16" xfId="0" applyFill="1" applyBorder="1" applyAlignment="1">
      <alignment horizontal="center" vertical="center" wrapText="1"/>
    </xf>
    <xf numFmtId="0" fontId="0" fillId="30" borderId="6" xfId="0" applyFill="1" applyBorder="1" applyAlignment="1">
      <alignment horizontal="center" vertical="center" wrapText="1"/>
    </xf>
    <xf numFmtId="0" fontId="0" fillId="30" borderId="7" xfId="0" applyFill="1" applyBorder="1" applyAlignment="1">
      <alignment horizontal="center" vertical="center" wrapText="1"/>
    </xf>
    <xf numFmtId="0" fontId="0" fillId="7" borderId="16"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30" borderId="3" xfId="0" applyFill="1" applyBorder="1" applyAlignment="1">
      <alignment horizontal="center" vertical="center" wrapText="1"/>
    </xf>
    <xf numFmtId="0" fontId="16" fillId="30"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20" borderId="3" xfId="0" applyFont="1" applyFill="1" applyBorder="1" applyAlignment="1">
      <alignment horizontal="center" vertical="center" wrapText="1"/>
    </xf>
    <xf numFmtId="0" fontId="16" fillId="29" borderId="3" xfId="0" applyFont="1" applyFill="1" applyBorder="1" applyAlignment="1">
      <alignment horizontal="center" vertical="center" wrapText="1"/>
    </xf>
    <xf numFmtId="0" fontId="0" fillId="22" borderId="3" xfId="0" applyFill="1" applyBorder="1" applyAlignment="1">
      <alignment horizontal="center" vertical="center" wrapText="1"/>
    </xf>
    <xf numFmtId="0" fontId="3" fillId="0" borderId="3" xfId="0" applyFont="1"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7" borderId="3" xfId="0" applyFill="1" applyBorder="1" applyAlignment="1">
      <alignment horizontal="center" vertical="center" wrapText="1"/>
    </xf>
    <xf numFmtId="0" fontId="12" fillId="0" borderId="0" xfId="0" applyFont="1" applyAlignment="1">
      <alignment horizontal="left" vertical="center" wrapText="1"/>
    </xf>
    <xf numFmtId="0" fontId="0" fillId="20" borderId="16" xfId="0" applyFill="1" applyBorder="1" applyAlignment="1">
      <alignment horizontal="left" vertical="center" wrapText="1"/>
    </xf>
    <xf numFmtId="0" fontId="0" fillId="20" borderId="6" xfId="0" applyFill="1" applyBorder="1" applyAlignment="1">
      <alignment horizontal="left" vertical="center" wrapText="1"/>
    </xf>
    <xf numFmtId="0" fontId="0" fillId="0" borderId="7" xfId="0" applyBorder="1" applyAlignment="1">
      <alignment horizontal="left" vertical="center" wrapText="1"/>
    </xf>
    <xf numFmtId="0" fontId="0" fillId="19" borderId="3" xfId="0" applyFill="1" applyBorder="1" applyAlignment="1">
      <alignment horizontal="center" vertical="center" wrapText="1"/>
    </xf>
    <xf numFmtId="0" fontId="5" fillId="0" borderId="1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 fillId="20" borderId="16" xfId="0" applyFont="1" applyFill="1" applyBorder="1" applyAlignment="1">
      <alignment horizontal="center" vertical="center" wrapText="1"/>
    </xf>
    <xf numFmtId="0" fontId="1" fillId="20" borderId="6" xfId="0" applyFont="1" applyFill="1" applyBorder="1" applyAlignment="1">
      <alignment horizontal="center" vertical="center" wrapText="1"/>
    </xf>
    <xf numFmtId="0" fontId="1" fillId="20" borderId="7" xfId="0" applyFont="1" applyFill="1" applyBorder="1" applyAlignment="1">
      <alignment horizontal="center" vertical="center" wrapText="1"/>
    </xf>
    <xf numFmtId="0" fontId="0" fillId="20" borderId="16" xfId="0" applyFill="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1" fillId="0" borderId="1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3" xfId="0" applyBorder="1" applyAlignment="1">
      <alignment horizontal="left" vertical="center" wrapText="1"/>
    </xf>
    <xf numFmtId="0" fontId="16" fillId="7" borderId="3" xfId="0" applyFont="1" applyFill="1" applyBorder="1" applyAlignment="1">
      <alignment horizontal="center" vertical="center" wrapText="1"/>
    </xf>
    <xf numFmtId="0" fontId="0" fillId="0" borderId="3" xfId="0" applyBorder="1" applyAlignment="1">
      <alignment horizontal="center" vertical="center"/>
    </xf>
    <xf numFmtId="0" fontId="16" fillId="22" borderId="3" xfId="0" applyFont="1" applyFill="1" applyBorder="1" applyAlignment="1">
      <alignment horizontal="center" vertical="center" wrapText="1"/>
    </xf>
    <xf numFmtId="0" fontId="3" fillId="0" borderId="0" xfId="0" applyFont="1" applyAlignment="1">
      <alignment horizontal="left" vertical="center" wrapText="1"/>
    </xf>
    <xf numFmtId="0" fontId="16" fillId="10" borderId="3"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0" fillId="20" borderId="7" xfId="0" applyFill="1" applyBorder="1" applyAlignment="1">
      <alignment horizontal="left" vertical="center" wrapText="1"/>
    </xf>
    <xf numFmtId="0" fontId="0" fillId="0" borderId="16" xfId="0" applyBorder="1" applyAlignment="1">
      <alignment horizontal="left" vertical="center" wrapText="1"/>
    </xf>
    <xf numFmtId="0" fontId="0" fillId="21" borderId="3"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7" xfId="0" applyFill="1" applyBorder="1" applyAlignment="1">
      <alignment horizontal="center" vertical="center" wrapText="1"/>
    </xf>
    <xf numFmtId="0" fontId="16" fillId="21" borderId="3" xfId="0" applyFont="1" applyFill="1" applyBorder="1" applyAlignment="1">
      <alignment horizontal="center"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center" wrapText="1"/>
    </xf>
    <xf numFmtId="0" fontId="0" fillId="21" borderId="16" xfId="0" applyFill="1" applyBorder="1" applyAlignment="1">
      <alignment horizontal="center" vertical="center" wrapText="1"/>
    </xf>
    <xf numFmtId="0" fontId="0" fillId="21" borderId="6" xfId="0" applyFill="1" applyBorder="1" applyAlignment="1">
      <alignment horizontal="center" vertical="center" wrapText="1"/>
    </xf>
    <xf numFmtId="0" fontId="0" fillId="21" borderId="7" xfId="0" applyFill="1" applyBorder="1" applyAlignment="1">
      <alignment horizontal="center" vertical="center" wrapText="1"/>
    </xf>
    <xf numFmtId="0" fontId="0" fillId="0" borderId="6" xfId="0" applyBorder="1" applyAlignment="1">
      <alignment horizontal="left" vertical="center" wrapText="1"/>
    </xf>
    <xf numFmtId="0" fontId="45" fillId="4" borderId="16" xfId="0" applyFont="1" applyFill="1" applyBorder="1" applyAlignment="1">
      <alignment horizontal="left" vertical="center"/>
    </xf>
    <xf numFmtId="0" fontId="45" fillId="4" borderId="6" xfId="0" applyFont="1" applyFill="1" applyBorder="1" applyAlignment="1">
      <alignment horizontal="left" vertical="center"/>
    </xf>
    <xf numFmtId="0" fontId="45" fillId="4" borderId="7" xfId="0" applyFont="1" applyFill="1" applyBorder="1" applyAlignment="1">
      <alignment horizontal="left" vertical="center"/>
    </xf>
    <xf numFmtId="1" fontId="45" fillId="4" borderId="3" xfId="0" applyNumberFormat="1" applyFont="1" applyFill="1" applyBorder="1" applyAlignment="1">
      <alignment horizontal="left" vertical="center" wrapText="1"/>
    </xf>
    <xf numFmtId="164" fontId="45" fillId="4" borderId="3" xfId="0" applyNumberFormat="1" applyFont="1" applyFill="1" applyBorder="1" applyAlignment="1">
      <alignment horizontal="left" vertical="center" wrapText="1"/>
    </xf>
    <xf numFmtId="0" fontId="45" fillId="4" borderId="16" xfId="0" applyFont="1" applyFill="1" applyBorder="1" applyAlignment="1">
      <alignment horizontal="left" vertical="center" wrapText="1"/>
    </xf>
    <xf numFmtId="0" fontId="45" fillId="4" borderId="6" xfId="0" applyFont="1" applyFill="1" applyBorder="1" applyAlignment="1">
      <alignment horizontal="left" vertical="center" wrapText="1"/>
    </xf>
    <xf numFmtId="0" fontId="45" fillId="4" borderId="7" xfId="0" applyFont="1" applyFill="1" applyBorder="1" applyAlignment="1">
      <alignment horizontal="left" vertical="center" wrapText="1"/>
    </xf>
    <xf numFmtId="0" fontId="46" fillId="4" borderId="16" xfId="0" applyFont="1" applyFill="1" applyBorder="1" applyAlignment="1">
      <alignment horizontal="left" vertical="center" wrapText="1"/>
    </xf>
    <xf numFmtId="0" fontId="46" fillId="4" borderId="6" xfId="0" applyFont="1" applyFill="1" applyBorder="1" applyAlignment="1">
      <alignment horizontal="left" vertical="center" wrapText="1"/>
    </xf>
    <xf numFmtId="0" fontId="46" fillId="4" borderId="7" xfId="0" applyFont="1" applyFill="1" applyBorder="1" applyAlignment="1">
      <alignment horizontal="left" vertical="center" wrapText="1"/>
    </xf>
    <xf numFmtId="0" fontId="1" fillId="0" borderId="16"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5" fillId="0" borderId="3" xfId="0" applyFont="1" applyBorder="1" applyAlignment="1">
      <alignment horizontal="left" vertical="center"/>
    </xf>
    <xf numFmtId="0" fontId="45" fillId="0" borderId="3" xfId="0" applyFont="1" applyBorder="1" applyAlignment="1">
      <alignment horizontal="left" vertical="center" wrapText="1"/>
    </xf>
    <xf numFmtId="0" fontId="1" fillId="0" borderId="6" xfId="0" applyFont="1" applyBorder="1" applyAlignment="1">
      <alignment horizontal="left" vertical="center" wrapText="1"/>
    </xf>
    <xf numFmtId="0" fontId="46" fillId="4" borderId="22" xfId="0" applyFont="1" applyFill="1" applyBorder="1" applyAlignment="1">
      <alignment horizontal="left" vertical="center" wrapText="1"/>
    </xf>
    <xf numFmtId="0" fontId="46" fillId="4" borderId="26" xfId="0" applyFont="1" applyFill="1" applyBorder="1" applyAlignment="1">
      <alignment horizontal="left" vertical="center" wrapText="1"/>
    </xf>
    <xf numFmtId="0" fontId="46" fillId="4" borderId="25" xfId="0" applyFont="1" applyFill="1" applyBorder="1" applyAlignment="1">
      <alignment horizontal="left" vertical="center" wrapText="1"/>
    </xf>
    <xf numFmtId="0" fontId="3" fillId="4" borderId="0" xfId="0" applyFont="1" applyFill="1" applyAlignment="1">
      <alignment horizontal="center" vertical="center" wrapText="1"/>
    </xf>
    <xf numFmtId="0" fontId="0" fillId="4" borderId="0" xfId="0" applyFill="1" applyAlignment="1">
      <alignment horizontal="center" vertical="center" wrapText="1"/>
    </xf>
    <xf numFmtId="0" fontId="45" fillId="4" borderId="3" xfId="0" applyFont="1" applyFill="1" applyBorder="1" applyAlignment="1">
      <alignment horizontal="left" vertical="center" wrapText="1"/>
    </xf>
    <xf numFmtId="0" fontId="45" fillId="0" borderId="22" xfId="0" applyFont="1" applyBorder="1" applyAlignment="1">
      <alignment horizontal="left" vertical="center" wrapText="1"/>
    </xf>
    <xf numFmtId="0" fontId="45" fillId="0" borderId="26" xfId="0" applyFont="1" applyBorder="1" applyAlignment="1">
      <alignment horizontal="left" vertical="center" wrapText="1"/>
    </xf>
    <xf numFmtId="0" fontId="45" fillId="0" borderId="25" xfId="0" applyFont="1" applyBorder="1" applyAlignment="1">
      <alignment horizontal="left" vertical="center" wrapText="1"/>
    </xf>
    <xf numFmtId="14" fontId="45" fillId="4" borderId="3" xfId="0" applyNumberFormat="1" applyFont="1" applyFill="1" applyBorder="1" applyAlignment="1">
      <alignment horizontal="left" vertical="center" wrapText="1"/>
    </xf>
    <xf numFmtId="0" fontId="46" fillId="0" borderId="22" xfId="0" applyFont="1" applyBorder="1" applyAlignment="1">
      <alignment horizontal="left" vertical="center" wrapText="1"/>
    </xf>
    <xf numFmtId="0" fontId="46" fillId="0" borderId="26" xfId="0" applyFont="1" applyBorder="1" applyAlignment="1">
      <alignment horizontal="left" vertical="center"/>
    </xf>
    <xf numFmtId="0" fontId="46" fillId="0" borderId="16" xfId="0" applyFont="1" applyBorder="1" applyAlignment="1">
      <alignment horizontal="left" vertical="center" wrapText="1"/>
    </xf>
    <xf numFmtId="0" fontId="46" fillId="0" borderId="6" xfId="0" applyFont="1" applyBorder="1" applyAlignment="1">
      <alignment horizontal="left" vertical="center" wrapText="1"/>
    </xf>
    <xf numFmtId="0" fontId="46" fillId="0" borderId="7" xfId="0" applyFont="1" applyBorder="1" applyAlignment="1">
      <alignment horizontal="left" vertical="center" wrapText="1"/>
    </xf>
    <xf numFmtId="0" fontId="45" fillId="7" borderId="3" xfId="0" applyFont="1" applyFill="1" applyBorder="1" applyAlignment="1">
      <alignment horizontal="left" vertical="center" wrapText="1"/>
    </xf>
    <xf numFmtId="0" fontId="46" fillId="4" borderId="3" xfId="0" applyFont="1" applyFill="1" applyBorder="1" applyAlignment="1">
      <alignment horizontal="left" vertical="center" wrapText="1"/>
    </xf>
    <xf numFmtId="1" fontId="45" fillId="4" borderId="16" xfId="0" applyNumberFormat="1" applyFont="1" applyFill="1" applyBorder="1" applyAlignment="1">
      <alignment horizontal="left" vertical="center" wrapText="1"/>
    </xf>
    <xf numFmtId="1" fontId="45" fillId="4" borderId="6" xfId="0" applyNumberFormat="1" applyFont="1" applyFill="1" applyBorder="1" applyAlignment="1">
      <alignment horizontal="left" vertical="center" wrapText="1"/>
    </xf>
    <xf numFmtId="1" fontId="45" fillId="4" borderId="7" xfId="0" applyNumberFormat="1" applyFont="1" applyFill="1" applyBorder="1" applyAlignment="1">
      <alignment horizontal="left" vertical="center" wrapText="1"/>
    </xf>
    <xf numFmtId="14" fontId="45" fillId="4" borderId="16" xfId="0" applyNumberFormat="1" applyFont="1" applyFill="1" applyBorder="1" applyAlignment="1">
      <alignment horizontal="left" vertical="center" wrapText="1"/>
    </xf>
    <xf numFmtId="14" fontId="45" fillId="4" borderId="6" xfId="0" applyNumberFormat="1" applyFont="1" applyFill="1" applyBorder="1" applyAlignment="1">
      <alignment horizontal="left" vertical="center" wrapText="1"/>
    </xf>
    <xf numFmtId="14" fontId="45" fillId="4" borderId="7" xfId="0" applyNumberFormat="1" applyFont="1" applyFill="1" applyBorder="1" applyAlignment="1">
      <alignment horizontal="left" vertical="center" wrapText="1"/>
    </xf>
    <xf numFmtId="0" fontId="46" fillId="0" borderId="3" xfId="0" applyFont="1" applyBorder="1" applyAlignment="1">
      <alignment horizontal="left" vertical="center" wrapText="1"/>
    </xf>
    <xf numFmtId="0" fontId="45" fillId="35" borderId="16" xfId="0" applyFont="1" applyFill="1" applyBorder="1" applyAlignment="1">
      <alignment horizontal="left" vertical="center" wrapText="1"/>
    </xf>
    <xf numFmtId="0" fontId="45" fillId="35" borderId="6" xfId="0" applyFont="1" applyFill="1" applyBorder="1" applyAlignment="1">
      <alignment horizontal="left" vertical="center" wrapText="1"/>
    </xf>
    <xf numFmtId="0" fontId="45" fillId="35" borderId="7" xfId="0" applyFont="1" applyFill="1" applyBorder="1" applyAlignment="1">
      <alignment horizontal="left" vertical="center" wrapText="1"/>
    </xf>
    <xf numFmtId="0" fontId="45" fillId="23" borderId="3" xfId="0" applyFont="1" applyFill="1" applyBorder="1" applyAlignment="1">
      <alignment horizontal="left" vertical="center" wrapText="1"/>
    </xf>
    <xf numFmtId="0" fontId="47" fillId="0" borderId="16" xfId="0" applyFont="1" applyBorder="1" applyAlignment="1">
      <alignment horizontal="left" vertical="center" wrapText="1"/>
    </xf>
    <xf numFmtId="0" fontId="47" fillId="0" borderId="7" xfId="0" applyFont="1" applyBorder="1" applyAlignment="1">
      <alignment horizontal="left" vertical="center" wrapText="1"/>
    </xf>
    <xf numFmtId="0" fontId="45" fillId="0" borderId="16" xfId="0" applyFont="1" applyBorder="1" applyAlignment="1">
      <alignment horizontal="left" vertical="center" wrapText="1"/>
    </xf>
    <xf numFmtId="0" fontId="45" fillId="0" borderId="6" xfId="0" applyFont="1" applyBorder="1" applyAlignment="1">
      <alignment horizontal="left" vertical="center" wrapText="1"/>
    </xf>
    <xf numFmtId="0" fontId="45" fillId="0" borderId="7" xfId="0" applyFont="1" applyBorder="1" applyAlignment="1">
      <alignment horizontal="left" vertical="center" wrapText="1"/>
    </xf>
    <xf numFmtId="0" fontId="47" fillId="0" borderId="16" xfId="0" applyFont="1" applyBorder="1" applyAlignment="1">
      <alignment horizontal="left" vertical="center"/>
    </xf>
    <xf numFmtId="0" fontId="47" fillId="0" borderId="6" xfId="0" applyFont="1" applyBorder="1" applyAlignment="1">
      <alignment horizontal="left" vertical="center"/>
    </xf>
    <xf numFmtId="0" fontId="47" fillId="0" borderId="7" xfId="0" applyFont="1" applyBorder="1" applyAlignment="1">
      <alignment horizontal="left" vertical="center"/>
    </xf>
    <xf numFmtId="0" fontId="47" fillId="0" borderId="6" xfId="0" applyFont="1" applyBorder="1" applyAlignment="1">
      <alignment horizontal="left" vertical="center" wrapText="1"/>
    </xf>
    <xf numFmtId="0" fontId="42" fillId="0" borderId="16" xfId="0" applyFont="1" applyBorder="1" applyAlignment="1">
      <alignment horizontal="left" vertical="center"/>
    </xf>
    <xf numFmtId="0" fontId="42" fillId="0" borderId="6" xfId="0" applyFont="1" applyBorder="1" applyAlignment="1">
      <alignment horizontal="left" vertical="center"/>
    </xf>
    <xf numFmtId="0" fontId="42" fillId="0" borderId="7" xfId="0" applyFont="1" applyBorder="1" applyAlignment="1">
      <alignment horizontal="left" vertical="center"/>
    </xf>
    <xf numFmtId="0" fontId="43" fillId="0" borderId="17" xfId="0" applyFont="1" applyBorder="1" applyAlignment="1">
      <alignment horizontal="left" vertical="center" wrapText="1"/>
    </xf>
    <xf numFmtId="0" fontId="43" fillId="0" borderId="18" xfId="0" applyFont="1" applyBorder="1" applyAlignment="1">
      <alignment horizontal="left" vertical="center" wrapText="1"/>
    </xf>
    <xf numFmtId="0" fontId="44" fillId="4" borderId="3" xfId="0" applyFont="1" applyFill="1" applyBorder="1" applyAlignment="1">
      <alignment horizontal="left" vertical="center" wrapText="1"/>
    </xf>
    <xf numFmtId="0" fontId="39" fillId="5" borderId="12" xfId="0" applyFont="1" applyFill="1" applyBorder="1" applyAlignment="1">
      <alignment horizontal="left" vertical="center" wrapText="1"/>
    </xf>
    <xf numFmtId="0" fontId="39" fillId="5" borderId="0" xfId="0" applyFont="1" applyFill="1" applyAlignment="1">
      <alignment horizontal="left" vertical="center" wrapText="1"/>
    </xf>
    <xf numFmtId="0" fontId="39" fillId="5" borderId="14" xfId="0" applyFont="1" applyFill="1" applyBorder="1" applyAlignment="1">
      <alignment horizontal="left" vertical="center" wrapText="1"/>
    </xf>
    <xf numFmtId="0" fontId="45" fillId="4" borderId="3" xfId="0" applyFont="1" applyFill="1" applyBorder="1" applyAlignment="1">
      <alignment horizontal="left" vertical="center"/>
    </xf>
    <xf numFmtId="164" fontId="45" fillId="4" borderId="16" xfId="0" applyNumberFormat="1" applyFont="1" applyFill="1" applyBorder="1" applyAlignment="1">
      <alignment horizontal="left" vertical="center" wrapText="1"/>
    </xf>
    <xf numFmtId="164" fontId="45" fillId="4" borderId="6" xfId="0" applyNumberFormat="1" applyFont="1" applyFill="1" applyBorder="1" applyAlignment="1">
      <alignment horizontal="left" vertical="center" wrapText="1"/>
    </xf>
    <xf numFmtId="164" fontId="45" fillId="4" borderId="7" xfId="0" applyNumberFormat="1" applyFont="1" applyFill="1" applyBorder="1" applyAlignment="1">
      <alignment horizontal="left" vertical="center" wrapText="1"/>
    </xf>
    <xf numFmtId="0" fontId="36" fillId="3" borderId="9"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36" fillId="3" borderId="2" xfId="0" applyFont="1" applyFill="1" applyBorder="1" applyAlignment="1">
      <alignment horizontal="left" vertical="center" wrapText="1"/>
    </xf>
    <xf numFmtId="0" fontId="36" fillId="3" borderId="5" xfId="0" applyFont="1" applyFill="1" applyBorder="1" applyAlignment="1">
      <alignment horizontal="left" vertical="center" wrapText="1"/>
    </xf>
    <xf numFmtId="0" fontId="36" fillId="3" borderId="8" xfId="0" applyFont="1" applyFill="1" applyBorder="1" applyAlignment="1">
      <alignment horizontal="left" vertical="center" wrapText="1"/>
    </xf>
    <xf numFmtId="0" fontId="36" fillId="3" borderId="10" xfId="0" applyFont="1" applyFill="1" applyBorder="1" applyAlignment="1">
      <alignment horizontal="left" vertical="center" wrapText="1"/>
    </xf>
    <xf numFmtId="0" fontId="39" fillId="3" borderId="3" xfId="0" applyFont="1" applyFill="1" applyBorder="1" applyAlignment="1">
      <alignment horizontal="left" vertical="center" wrapText="1"/>
    </xf>
    <xf numFmtId="0" fontId="36" fillId="3" borderId="11" xfId="0" applyFont="1" applyFill="1" applyBorder="1" applyAlignment="1">
      <alignment horizontal="left" vertical="center" wrapText="1"/>
    </xf>
    <xf numFmtId="0" fontId="36" fillId="3" borderId="12" xfId="0" applyFont="1" applyFill="1" applyBorder="1" applyAlignment="1">
      <alignment horizontal="left" vertical="center" wrapText="1"/>
    </xf>
    <xf numFmtId="0" fontId="36" fillId="3" borderId="13" xfId="0" applyFont="1" applyFill="1" applyBorder="1" applyAlignment="1">
      <alignment horizontal="left" vertical="center" wrapText="1"/>
    </xf>
    <xf numFmtId="0" fontId="37" fillId="3" borderId="8" xfId="0" applyFont="1" applyFill="1" applyBorder="1" applyAlignment="1">
      <alignment horizontal="left" vertical="center" wrapText="1"/>
    </xf>
    <xf numFmtId="0" fontId="37" fillId="3" borderId="3" xfId="0" applyFont="1" applyFill="1" applyBorder="1" applyAlignment="1">
      <alignment horizontal="left" vertical="center"/>
    </xf>
    <xf numFmtId="0" fontId="38" fillId="0" borderId="3" xfId="0" applyFont="1" applyBorder="1" applyAlignment="1">
      <alignment horizontal="left" vertical="center"/>
    </xf>
    <xf numFmtId="0" fontId="39" fillId="5" borderId="3" xfId="0" applyFont="1" applyFill="1" applyBorder="1" applyAlignment="1">
      <alignment horizontal="left" vertical="center" wrapText="1"/>
    </xf>
    <xf numFmtId="0" fontId="37" fillId="3" borderId="7" xfId="0" applyFont="1" applyFill="1" applyBorder="1" applyAlignment="1">
      <alignment horizontal="left" vertical="center" wrapText="1"/>
    </xf>
    <xf numFmtId="0" fontId="38" fillId="0" borderId="7" xfId="0" applyFont="1" applyBorder="1" applyAlignment="1">
      <alignment horizontal="left" vertical="center" wrapText="1"/>
    </xf>
    <xf numFmtId="0" fontId="1" fillId="0" borderId="16"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0" fillId="0" borderId="3" xfId="0" applyBorder="1" applyAlignment="1">
      <alignment horizontal="left" vertical="center"/>
    </xf>
    <xf numFmtId="3" fontId="1" fillId="0" borderId="16" xfId="0" applyNumberFormat="1"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0" fontId="1" fillId="0" borderId="16"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33" borderId="16" xfId="0" applyFont="1" applyFill="1" applyBorder="1" applyAlignment="1">
      <alignment horizontal="center" vertical="center" wrapText="1"/>
    </xf>
    <xf numFmtId="0" fontId="0" fillId="33" borderId="6" xfId="0" applyFill="1" applyBorder="1" applyAlignment="1">
      <alignment horizontal="center" vertical="center" wrapText="1"/>
    </xf>
    <xf numFmtId="0" fontId="0" fillId="33" borderId="7" xfId="0" applyFill="1" applyBorder="1" applyAlignment="1">
      <alignment horizontal="center" vertical="center" wrapText="1"/>
    </xf>
    <xf numFmtId="0" fontId="1" fillId="33" borderId="16" xfId="0" applyFont="1" applyFill="1" applyBorder="1" applyAlignment="1">
      <alignment horizontal="center" vertical="center"/>
    </xf>
    <xf numFmtId="0" fontId="0" fillId="33" borderId="6" xfId="0" applyFill="1" applyBorder="1" applyAlignment="1">
      <alignment horizontal="center" vertical="center"/>
    </xf>
    <xf numFmtId="0" fontId="0" fillId="33" borderId="7" xfId="0" applyFill="1" applyBorder="1" applyAlignment="1">
      <alignment horizontal="center" vertical="center"/>
    </xf>
    <xf numFmtId="0" fontId="1" fillId="4"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33" borderId="3" xfId="0" applyFont="1" applyFill="1" applyBorder="1" applyAlignment="1">
      <alignment horizontal="center" vertical="center" wrapText="1"/>
    </xf>
    <xf numFmtId="164" fontId="1" fillId="33" borderId="3" xfId="0" applyNumberFormat="1"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1" fillId="4" borderId="1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3" fillId="0" borderId="3" xfId="0" applyFont="1" applyBorder="1" applyAlignment="1">
      <alignment horizontal="center" vertical="center"/>
    </xf>
    <xf numFmtId="0" fontId="26" fillId="0" borderId="3" xfId="0" applyFont="1" applyBorder="1" applyAlignment="1">
      <alignment horizontal="center" vertical="center" wrapText="1"/>
    </xf>
    <xf numFmtId="0" fontId="12" fillId="4" borderId="3" xfId="0" applyFont="1" applyFill="1" applyBorder="1" applyAlignment="1">
      <alignment horizontal="center" vertical="center" wrapText="1"/>
    </xf>
    <xf numFmtId="0" fontId="1" fillId="0" borderId="16"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164" fontId="1" fillId="0" borderId="3" xfId="0" applyNumberFormat="1" applyFont="1" applyBorder="1" applyAlignment="1">
      <alignment horizontal="center" vertical="center" wrapText="1"/>
    </xf>
    <xf numFmtId="0" fontId="3" fillId="0" borderId="16"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6" fillId="0" borderId="16"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12" fillId="4" borderId="16"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0" borderId="7" xfId="0" applyFont="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3"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1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5"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left" vertical="center" wrapText="1"/>
    </xf>
    <xf numFmtId="0" fontId="16" fillId="0" borderId="3" xfId="0" applyFont="1" applyBorder="1" applyAlignment="1">
      <alignment horizontal="left" vertical="center" wrapText="1"/>
    </xf>
    <xf numFmtId="0" fontId="0" fillId="0" borderId="3" xfId="0" applyFont="1" applyBorder="1" applyAlignment="1">
      <alignment horizontal="center" vertical="center"/>
    </xf>
    <xf numFmtId="0" fontId="16" fillId="0" borderId="3" xfId="0" applyFont="1" applyBorder="1" applyAlignment="1">
      <alignment horizontal="center" vertical="center"/>
    </xf>
    <xf numFmtId="0" fontId="16" fillId="8" borderId="3" xfId="0" applyFont="1" applyFill="1" applyBorder="1" applyAlignment="1">
      <alignment horizontal="center" vertical="center" wrapText="1"/>
    </xf>
    <xf numFmtId="0" fontId="0" fillId="8"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9" borderId="3" xfId="0" applyFont="1" applyFill="1" applyBorder="1" applyAlignment="1">
      <alignment horizontal="center" vertical="center"/>
    </xf>
    <xf numFmtId="0" fontId="0" fillId="9" borderId="3" xfId="0" applyFont="1" applyFill="1" applyBorder="1" applyAlignment="1">
      <alignment horizontal="center" vertical="center"/>
    </xf>
    <xf numFmtId="0" fontId="16" fillId="0" borderId="3" xfId="0" applyFont="1" applyBorder="1" applyAlignment="1">
      <alignment horizontal="left" vertical="center"/>
    </xf>
    <xf numFmtId="0" fontId="0" fillId="0" borderId="3" xfId="0" applyFont="1" applyBorder="1" applyAlignment="1">
      <alignment horizontal="left" vertical="center"/>
    </xf>
    <xf numFmtId="14" fontId="16" fillId="0" borderId="3" xfId="0" applyNumberFormat="1" applyFont="1" applyBorder="1" applyAlignment="1">
      <alignment horizontal="center" vertical="center" wrapText="1"/>
    </xf>
    <xf numFmtId="0" fontId="16" fillId="9" borderId="3" xfId="0" applyFont="1" applyFill="1" applyBorder="1" applyAlignment="1">
      <alignment horizontal="center" vertical="center" wrapText="1"/>
    </xf>
    <xf numFmtId="0" fontId="16" fillId="13" borderId="3" xfId="0" applyFont="1" applyFill="1" applyBorder="1" applyAlignment="1">
      <alignment horizontal="center" vertical="center" wrapText="1"/>
    </xf>
    <xf numFmtId="0" fontId="16" fillId="4" borderId="3" xfId="0" applyFont="1" applyFill="1" applyBorder="1" applyAlignment="1">
      <alignment horizontal="left" vertical="center" wrapText="1"/>
    </xf>
    <xf numFmtId="164" fontId="16" fillId="8" borderId="3" xfId="0" applyNumberFormat="1" applyFont="1" applyFill="1" applyBorder="1" applyAlignment="1">
      <alignment horizontal="center" vertical="center" wrapText="1"/>
    </xf>
    <xf numFmtId="0" fontId="16" fillId="12"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3" xfId="0" applyFont="1" applyFill="1" applyBorder="1" applyAlignment="1">
      <alignment horizontal="left" vertical="center"/>
    </xf>
    <xf numFmtId="0" fontId="16" fillId="0" borderId="3" xfId="0" applyFont="1" applyBorder="1" applyAlignment="1">
      <alignment horizontal="center" vertical="top" wrapText="1"/>
    </xf>
    <xf numFmtId="0" fontId="17" fillId="12" borderId="3" xfId="0" applyFont="1" applyFill="1" applyBorder="1" applyAlignment="1">
      <alignment horizontal="center" vertical="center" wrapText="1"/>
    </xf>
    <xf numFmtId="0" fontId="0" fillId="9" borderId="3" xfId="0" applyFont="1" applyFill="1" applyBorder="1" applyAlignment="1">
      <alignment horizontal="center" vertical="center" wrapText="1"/>
    </xf>
    <xf numFmtId="0" fontId="17" fillId="11" borderId="3" xfId="0" applyFont="1" applyFill="1" applyBorder="1" applyAlignment="1">
      <alignment horizontal="center" vertical="center" wrapText="1"/>
    </xf>
    <xf numFmtId="0" fontId="15" fillId="3" borderId="7"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5" fillId="5" borderId="12" xfId="0" applyFont="1" applyFill="1" applyBorder="1" applyAlignment="1" applyProtection="1">
      <alignment horizontal="center" vertical="center" wrapText="1"/>
    </xf>
    <xf numFmtId="0" fontId="15" fillId="5" borderId="0" xfId="0" applyFont="1" applyFill="1" applyBorder="1" applyAlignment="1" applyProtection="1">
      <alignment horizontal="center" vertical="center" wrapText="1"/>
    </xf>
    <xf numFmtId="0" fontId="15" fillId="5" borderId="14"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15" fillId="5" borderId="3"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5" fillId="3" borderId="8"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6" fillId="0" borderId="16"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6"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16" xfId="0" applyFont="1" applyBorder="1" applyAlignment="1">
      <alignment horizontal="center" vertical="center"/>
    </xf>
    <xf numFmtId="0" fontId="16" fillId="35" borderId="16" xfId="0" applyFont="1" applyFill="1" applyBorder="1" applyAlignment="1">
      <alignment horizontal="center" vertical="center" wrapText="1"/>
    </xf>
    <xf numFmtId="0" fontId="16" fillId="35" borderId="6" xfId="0" applyFont="1" applyFill="1" applyBorder="1" applyAlignment="1">
      <alignment horizontal="center" vertical="center" wrapText="1"/>
    </xf>
    <xf numFmtId="0" fontId="16" fillId="35" borderId="7" xfId="0" applyFont="1" applyFill="1" applyBorder="1" applyAlignment="1">
      <alignment horizontal="center" vertical="center" wrapText="1"/>
    </xf>
    <xf numFmtId="164" fontId="16" fillId="0" borderId="16" xfId="0" applyNumberFormat="1" applyFont="1" applyBorder="1" applyAlignment="1">
      <alignment horizontal="center" vertical="center" wrapText="1"/>
    </xf>
    <xf numFmtId="164" fontId="16" fillId="0" borderId="6" xfId="0" applyNumberFormat="1" applyFont="1" applyBorder="1" applyAlignment="1">
      <alignment horizontal="center" vertical="center" wrapText="1"/>
    </xf>
    <xf numFmtId="164" fontId="16" fillId="0" borderId="7" xfId="0" applyNumberFormat="1" applyFont="1" applyBorder="1" applyAlignment="1">
      <alignment horizontal="center" vertical="center" wrapText="1"/>
    </xf>
    <xf numFmtId="0" fontId="16" fillId="0" borderId="21" xfId="0" applyFont="1" applyBorder="1" applyAlignment="1">
      <alignment horizontal="center" vertical="center" wrapText="1"/>
    </xf>
    <xf numFmtId="0" fontId="16" fillId="34" borderId="3"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0" borderId="17" xfId="0" applyFont="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16" fillId="4" borderId="16" xfId="0" applyFont="1" applyFill="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164" fontId="16" fillId="0" borderId="3" xfId="0" applyNumberFormat="1" applyFont="1" applyBorder="1" applyAlignment="1">
      <alignment horizontal="center"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0" borderId="16"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14" fontId="16" fillId="0" borderId="16" xfId="0" applyNumberFormat="1" applyFont="1" applyBorder="1" applyAlignment="1">
      <alignment horizontal="center" vertical="center" wrapText="1"/>
    </xf>
    <xf numFmtId="14" fontId="16" fillId="0" borderId="6" xfId="0" applyNumberFormat="1" applyFont="1" applyBorder="1" applyAlignment="1">
      <alignment horizontal="center" vertical="center" wrapText="1"/>
    </xf>
    <xf numFmtId="14" fontId="16" fillId="0" borderId="7" xfId="0" applyNumberFormat="1" applyFont="1" applyBorder="1" applyAlignment="1">
      <alignment horizontal="center" vertical="center" wrapText="1"/>
    </xf>
    <xf numFmtId="0" fontId="0" fillId="0" borderId="16" xfId="0"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5" fillId="4" borderId="16"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0" fillId="0" borderId="0" xfId="0" applyAlignment="1">
      <alignment horizontal="center"/>
    </xf>
    <xf numFmtId="0" fontId="30" fillId="2" borderId="3"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5" fillId="3" borderId="9"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3" fillId="3" borderId="3" xfId="0" applyFont="1" applyFill="1" applyBorder="1" applyAlignment="1">
      <alignment horizontal="left" vertical="center"/>
    </xf>
    <xf numFmtId="0" fontId="15" fillId="5" borderId="3"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11" fillId="0" borderId="18" xfId="0" applyFont="1" applyBorder="1" applyAlignment="1">
      <alignment horizontal="left" vertical="center" wrapText="1"/>
    </xf>
    <xf numFmtId="0" fontId="12" fillId="4" borderId="3"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5" fillId="5" borderId="0" xfId="0" applyFont="1" applyFill="1" applyAlignment="1">
      <alignment horizontal="left" vertical="center" wrapText="1"/>
    </xf>
    <xf numFmtId="0" fontId="15" fillId="5" borderId="14"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1" fillId="7" borderId="3" xfId="0" applyFont="1" applyFill="1" applyBorder="1" applyAlignment="1">
      <alignment horizontal="left" vertical="center" wrapText="1"/>
    </xf>
    <xf numFmtId="14" fontId="1" fillId="0" borderId="3" xfId="0" applyNumberFormat="1" applyFont="1" applyBorder="1" applyAlignment="1">
      <alignment horizontal="left" vertical="center" wrapText="1"/>
    </xf>
    <xf numFmtId="164" fontId="1" fillId="0" borderId="3" xfId="0" applyNumberFormat="1" applyFont="1" applyBorder="1" applyAlignment="1">
      <alignment horizontal="left" vertical="center" wrapText="1"/>
    </xf>
    <xf numFmtId="0" fontId="1" fillId="20" borderId="16" xfId="0" applyFont="1" applyFill="1" applyBorder="1" applyAlignment="1">
      <alignment horizontal="left" vertical="center" wrapText="1"/>
    </xf>
    <xf numFmtId="0" fontId="1" fillId="20" borderId="6" xfId="0" applyFont="1" applyFill="1" applyBorder="1" applyAlignment="1">
      <alignment horizontal="left" vertical="center" wrapText="1"/>
    </xf>
    <xf numFmtId="0" fontId="16" fillId="27" borderId="3" xfId="0" applyFont="1" applyFill="1" applyBorder="1" applyAlignment="1">
      <alignment horizontal="left" vertical="center" wrapText="1"/>
    </xf>
    <xf numFmtId="0" fontId="1" fillId="20" borderId="7" xfId="0" applyFont="1" applyFill="1" applyBorder="1" applyAlignment="1">
      <alignment horizontal="left" vertical="center" wrapText="1"/>
    </xf>
    <xf numFmtId="0" fontId="1" fillId="27" borderId="16" xfId="0" applyFont="1" applyFill="1" applyBorder="1" applyAlignment="1">
      <alignment horizontal="left" vertical="center" wrapText="1"/>
    </xf>
    <xf numFmtId="0" fontId="1" fillId="27" borderId="6" xfId="0" applyFont="1" applyFill="1" applyBorder="1" applyAlignment="1">
      <alignment horizontal="left" vertical="center" wrapText="1"/>
    </xf>
    <xf numFmtId="0" fontId="0" fillId="20" borderId="27" xfId="0" applyFill="1" applyBorder="1" applyAlignment="1">
      <alignment horizontal="center" vertical="center" wrapText="1"/>
    </xf>
    <xf numFmtId="0" fontId="0" fillId="20" borderId="29" xfId="0" applyFill="1" applyBorder="1" applyAlignment="1">
      <alignment horizontal="center" vertical="center" wrapText="1"/>
    </xf>
    <xf numFmtId="0" fontId="0" fillId="20" borderId="30" xfId="0" applyFill="1" applyBorder="1" applyAlignment="1">
      <alignment horizontal="center" vertical="center" wrapText="1"/>
    </xf>
    <xf numFmtId="0" fontId="1" fillId="25" borderId="19" xfId="0" applyFont="1" applyFill="1" applyBorder="1" applyAlignment="1">
      <alignment horizontal="left" vertical="center" wrapText="1"/>
    </xf>
    <xf numFmtId="0" fontId="1" fillId="25" borderId="20" xfId="0" applyFont="1" applyFill="1" applyBorder="1" applyAlignment="1">
      <alignment horizontal="left" vertical="center" wrapText="1"/>
    </xf>
    <xf numFmtId="0" fontId="1" fillId="25" borderId="21" xfId="0" applyFont="1" applyFill="1" applyBorder="1" applyAlignment="1">
      <alignment horizontal="left" vertical="center" wrapText="1"/>
    </xf>
    <xf numFmtId="0" fontId="16" fillId="27" borderId="16" xfId="0" applyFont="1" applyFill="1" applyBorder="1" applyAlignment="1">
      <alignment horizontal="left" vertical="center" wrapText="1"/>
    </xf>
    <xf numFmtId="0" fontId="16" fillId="27" borderId="7" xfId="0" applyFont="1" applyFill="1" applyBorder="1" applyAlignment="1">
      <alignment horizontal="left" vertical="center" wrapText="1"/>
    </xf>
    <xf numFmtId="0" fontId="1" fillId="27" borderId="7" xfId="0" applyFont="1" applyFill="1" applyBorder="1" applyAlignment="1">
      <alignment horizontal="left" vertical="center" wrapText="1"/>
    </xf>
    <xf numFmtId="0" fontId="0" fillId="20" borderId="3" xfId="0" applyFill="1" applyBorder="1" applyAlignment="1">
      <alignment horizontal="left" vertical="center" wrapText="1"/>
    </xf>
    <xf numFmtId="0" fontId="31" fillId="4" borderId="16" xfId="0" applyFont="1" applyFill="1" applyBorder="1" applyAlignment="1">
      <alignment horizontal="center" vertical="center" wrapText="1"/>
    </xf>
    <xf numFmtId="0" fontId="31" fillId="4" borderId="7"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8" borderId="7" xfId="0" applyFont="1" applyFill="1" applyBorder="1" applyAlignment="1">
      <alignment horizontal="center" vertical="center" wrapText="1"/>
    </xf>
    <xf numFmtId="0" fontId="16" fillId="25" borderId="3" xfId="0" applyFont="1" applyFill="1" applyBorder="1" applyAlignment="1">
      <alignment horizontal="center" vertical="center" wrapText="1"/>
    </xf>
    <xf numFmtId="0" fontId="1" fillId="25" borderId="19" xfId="0" applyFont="1" applyFill="1" applyBorder="1" applyAlignment="1">
      <alignment horizontal="center" vertical="center" wrapText="1"/>
    </xf>
    <xf numFmtId="0" fontId="1" fillId="25" borderId="20" xfId="0" applyFont="1" applyFill="1" applyBorder="1" applyAlignment="1">
      <alignment horizontal="center" vertical="center" wrapText="1"/>
    </xf>
    <xf numFmtId="0" fontId="1" fillId="25" borderId="21" xfId="0" applyFont="1" applyFill="1" applyBorder="1" applyAlignment="1">
      <alignment horizontal="center" vertical="center" wrapText="1"/>
    </xf>
    <xf numFmtId="0" fontId="1" fillId="25" borderId="16"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1" fillId="25" borderId="7"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1" fillId="24" borderId="7" xfId="0" applyFont="1" applyFill="1" applyBorder="1" applyAlignment="1">
      <alignment horizontal="center" vertical="center" wrapText="1"/>
    </xf>
    <xf numFmtId="0" fontId="1" fillId="20" borderId="16" xfId="0" applyFont="1" applyFill="1" applyBorder="1" applyAlignment="1">
      <alignment horizontal="center" vertical="center"/>
    </xf>
    <xf numFmtId="0" fontId="1" fillId="20" borderId="7" xfId="0" applyFont="1" applyFill="1" applyBorder="1" applyAlignment="1">
      <alignment horizontal="center" vertical="center"/>
    </xf>
    <xf numFmtId="0" fontId="1" fillId="25" borderId="17" xfId="0" applyFont="1" applyFill="1" applyBorder="1" applyAlignment="1">
      <alignment horizontal="center" vertical="center" wrapText="1"/>
    </xf>
    <xf numFmtId="0" fontId="1" fillId="25" borderId="15" xfId="0" applyFont="1" applyFill="1" applyBorder="1" applyAlignment="1">
      <alignment horizontal="center" vertical="center" wrapText="1"/>
    </xf>
    <xf numFmtId="0" fontId="1" fillId="25" borderId="22" xfId="0" applyFont="1" applyFill="1" applyBorder="1" applyAlignment="1">
      <alignment horizontal="center" vertical="center" wrapText="1"/>
    </xf>
    <xf numFmtId="0" fontId="1" fillId="25" borderId="23" xfId="0" applyFont="1" applyFill="1" applyBorder="1" applyAlignment="1">
      <alignment horizontal="center" vertical="center" wrapText="1"/>
    </xf>
    <xf numFmtId="0" fontId="1" fillId="25" borderId="24" xfId="0" applyFont="1" applyFill="1" applyBorder="1" applyAlignment="1">
      <alignment horizontal="center" vertical="center" wrapText="1"/>
    </xf>
    <xf numFmtId="0" fontId="1" fillId="25" borderId="25" xfId="0" applyFont="1" applyFill="1" applyBorder="1" applyAlignment="1">
      <alignment horizontal="center" vertical="center" wrapText="1"/>
    </xf>
    <xf numFmtId="0" fontId="0" fillId="4" borderId="16" xfId="0" applyFill="1" applyBorder="1" applyAlignment="1">
      <alignment horizontal="left" vertical="center" wrapText="1"/>
    </xf>
    <xf numFmtId="0" fontId="0" fillId="4" borderId="7" xfId="0" applyFill="1" applyBorder="1" applyAlignment="1">
      <alignment horizontal="left" vertical="center" wrapText="1"/>
    </xf>
    <xf numFmtId="0" fontId="28" fillId="0" borderId="7" xfId="0" applyFont="1" applyBorder="1" applyAlignment="1">
      <alignment horizontal="center" vertical="center" wrapText="1"/>
    </xf>
    <xf numFmtId="0" fontId="16" fillId="25" borderId="16" xfId="0" applyFont="1" applyFill="1" applyBorder="1" applyAlignment="1">
      <alignment horizontal="center" vertical="center" wrapText="1"/>
    </xf>
    <xf numFmtId="0" fontId="16" fillId="25" borderId="6" xfId="0" applyFont="1" applyFill="1" applyBorder="1" applyAlignment="1">
      <alignment horizontal="center" vertical="center" wrapText="1"/>
    </xf>
    <xf numFmtId="0" fontId="16" fillId="25" borderId="7" xfId="0" applyFont="1" applyFill="1" applyBorder="1" applyAlignment="1">
      <alignment horizontal="center" vertical="center" wrapText="1"/>
    </xf>
    <xf numFmtId="0" fontId="16" fillId="25" borderId="17" xfId="0" applyFont="1" applyFill="1" applyBorder="1" applyAlignment="1">
      <alignment horizontal="center" vertical="center" wrapText="1"/>
    </xf>
    <xf numFmtId="0" fontId="16" fillId="25" borderId="15" xfId="0" applyFont="1" applyFill="1" applyBorder="1" applyAlignment="1">
      <alignment horizontal="center" vertical="center" wrapText="1"/>
    </xf>
    <xf numFmtId="0" fontId="16" fillId="25" borderId="22" xfId="0" applyFont="1" applyFill="1" applyBorder="1" applyAlignment="1">
      <alignment horizontal="center" vertical="center" wrapText="1"/>
    </xf>
    <xf numFmtId="0" fontId="16" fillId="25" borderId="18" xfId="0" applyFont="1" applyFill="1" applyBorder="1" applyAlignment="1">
      <alignment horizontal="center" vertical="center" wrapText="1"/>
    </xf>
    <xf numFmtId="0" fontId="16" fillId="25" borderId="0" xfId="0" applyFont="1" applyFill="1" applyAlignment="1">
      <alignment horizontal="center" vertical="center" wrapText="1"/>
    </xf>
    <xf numFmtId="0" fontId="16" fillId="25" borderId="26" xfId="0" applyFont="1" applyFill="1" applyBorder="1" applyAlignment="1">
      <alignment horizontal="center" vertical="center" wrapText="1"/>
    </xf>
    <xf numFmtId="0" fontId="16" fillId="25" borderId="23" xfId="0" applyFont="1" applyFill="1" applyBorder="1" applyAlignment="1">
      <alignment horizontal="center" vertical="center" wrapText="1"/>
    </xf>
    <xf numFmtId="0" fontId="16" fillId="25" borderId="24" xfId="0" applyFont="1" applyFill="1" applyBorder="1" applyAlignment="1">
      <alignment horizontal="center" vertical="center" wrapText="1"/>
    </xf>
    <xf numFmtId="0" fontId="16" fillId="25" borderId="25" xfId="0" applyFont="1" applyFill="1" applyBorder="1" applyAlignment="1">
      <alignment horizontal="center" vertical="center" wrapText="1"/>
    </xf>
    <xf numFmtId="17" fontId="1" fillId="0" borderId="16" xfId="0" applyNumberFormat="1" applyFont="1" applyBorder="1" applyAlignment="1">
      <alignment horizontal="center" vertical="center" wrapText="1"/>
    </xf>
    <xf numFmtId="0" fontId="1" fillId="11" borderId="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3" fillId="11" borderId="3" xfId="0" applyFont="1" applyFill="1" applyBorder="1" applyAlignment="1">
      <alignment horizontal="center" vertical="center"/>
    </xf>
    <xf numFmtId="0" fontId="1" fillId="11" borderId="16" xfId="0" applyFont="1" applyFill="1" applyBorder="1" applyAlignment="1">
      <alignment horizontal="left" vertical="center" wrapText="1"/>
    </xf>
    <xf numFmtId="0" fontId="0" fillId="11" borderId="6" xfId="0" applyFill="1" applyBorder="1" applyAlignment="1">
      <alignment horizontal="left" vertical="center" wrapText="1"/>
    </xf>
    <xf numFmtId="0" fontId="0" fillId="11" borderId="7" xfId="0" applyFill="1" applyBorder="1" applyAlignment="1">
      <alignment horizontal="left" vertical="center" wrapText="1"/>
    </xf>
    <xf numFmtId="0" fontId="1" fillId="11" borderId="6" xfId="0" applyFont="1" applyFill="1" applyBorder="1" applyAlignment="1">
      <alignment horizontal="left" vertical="center" wrapText="1"/>
    </xf>
    <xf numFmtId="0" fontId="1" fillId="11" borderId="7" xfId="0" applyFont="1" applyFill="1" applyBorder="1" applyAlignment="1">
      <alignment horizontal="left" vertical="center" wrapText="1"/>
    </xf>
    <xf numFmtId="0" fontId="1" fillId="11" borderId="3" xfId="0" applyFont="1" applyFill="1" applyBorder="1" applyAlignment="1">
      <alignment horizontal="left" vertical="center" wrapText="1"/>
    </xf>
    <xf numFmtId="0" fontId="0" fillId="11" borderId="3" xfId="0" applyFill="1" applyBorder="1" applyAlignment="1">
      <alignment horizontal="left" vertical="center" wrapText="1"/>
    </xf>
    <xf numFmtId="0" fontId="1" fillId="11" borderId="16" xfId="0" applyFont="1" applyFill="1" applyBorder="1" applyAlignment="1">
      <alignment horizontal="left" vertical="center"/>
    </xf>
    <xf numFmtId="0" fontId="1" fillId="11" borderId="7" xfId="0" applyFont="1" applyFill="1" applyBorder="1" applyAlignment="1">
      <alignment horizontal="left" vertical="center"/>
    </xf>
    <xf numFmtId="0" fontId="1" fillId="11" borderId="3" xfId="0" applyFont="1" applyFill="1" applyBorder="1" applyAlignment="1">
      <alignment horizontal="left" vertical="top" wrapText="1"/>
    </xf>
    <xf numFmtId="0" fontId="12" fillId="11" borderId="3" xfId="0" applyFont="1" applyFill="1" applyBorder="1" applyAlignment="1">
      <alignment horizontal="left" vertical="top" wrapText="1"/>
    </xf>
    <xf numFmtId="0" fontId="3" fillId="11" borderId="16"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7" xfId="0" applyFont="1" applyFill="1" applyBorder="1" applyAlignment="1">
      <alignment horizontal="center" vertical="center"/>
    </xf>
    <xf numFmtId="1" fontId="1" fillId="11" borderId="16" xfId="0" applyNumberFormat="1" applyFont="1" applyFill="1" applyBorder="1" applyAlignment="1">
      <alignment horizontal="center" vertical="center"/>
    </xf>
    <xf numFmtId="1" fontId="1" fillId="11" borderId="6" xfId="0" applyNumberFormat="1" applyFont="1" applyFill="1" applyBorder="1" applyAlignment="1">
      <alignment horizontal="center" vertical="center"/>
    </xf>
    <xf numFmtId="14" fontId="1" fillId="11" borderId="16" xfId="0" applyNumberFormat="1" applyFont="1" applyFill="1" applyBorder="1" applyAlignment="1">
      <alignment horizontal="center" vertical="center" wrapText="1"/>
    </xf>
    <xf numFmtId="14" fontId="1" fillId="11" borderId="6" xfId="0" applyNumberFormat="1" applyFont="1" applyFill="1" applyBorder="1" applyAlignment="1">
      <alignment horizontal="center" vertical="center" wrapText="1"/>
    </xf>
    <xf numFmtId="14" fontId="1" fillId="11" borderId="7" xfId="0" applyNumberFormat="1" applyFont="1" applyFill="1" applyBorder="1" applyAlignment="1">
      <alignment horizontal="center" vertical="center" wrapText="1"/>
    </xf>
    <xf numFmtId="0" fontId="1" fillId="11" borderId="3" xfId="0" applyFont="1" applyFill="1" applyBorder="1" applyAlignment="1">
      <alignment horizontal="center" vertical="top" wrapText="1"/>
    </xf>
    <xf numFmtId="0" fontId="12" fillId="11" borderId="3" xfId="0" applyFont="1" applyFill="1" applyBorder="1" applyAlignment="1">
      <alignment horizontal="center" vertical="top" wrapText="1"/>
    </xf>
    <xf numFmtId="0" fontId="12" fillId="32" borderId="16" xfId="0" applyFont="1" applyFill="1" applyBorder="1" applyAlignment="1">
      <alignment horizontal="center" vertical="top" wrapText="1"/>
    </xf>
    <xf numFmtId="0" fontId="12" fillId="32" borderId="6" xfId="0" applyFont="1" applyFill="1" applyBorder="1" applyAlignment="1">
      <alignment horizontal="center" vertical="top" wrapText="1"/>
    </xf>
    <xf numFmtId="0" fontId="12" fillId="32" borderId="7" xfId="0" applyFont="1" applyFill="1" applyBorder="1" applyAlignment="1">
      <alignment horizontal="center" vertical="top" wrapText="1"/>
    </xf>
    <xf numFmtId="0" fontId="1" fillId="11" borderId="16" xfId="0" applyFont="1" applyFill="1" applyBorder="1" applyAlignment="1">
      <alignment horizontal="center" vertical="top" wrapText="1"/>
    </xf>
    <xf numFmtId="0" fontId="1" fillId="11" borderId="6" xfId="0" applyFont="1" applyFill="1" applyBorder="1" applyAlignment="1">
      <alignment horizontal="center" vertical="top" wrapText="1"/>
    </xf>
    <xf numFmtId="0" fontId="1" fillId="11" borderId="7" xfId="0" applyFont="1" applyFill="1" applyBorder="1" applyAlignment="1">
      <alignment horizontal="center" vertical="top" wrapText="1"/>
    </xf>
    <xf numFmtId="0" fontId="1" fillId="11" borderId="16" xfId="0" applyFont="1" applyFill="1" applyBorder="1" applyAlignment="1">
      <alignment horizontal="center" vertical="center"/>
    </xf>
    <xf numFmtId="0" fontId="3" fillId="11" borderId="6"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1" fillId="11" borderId="3" xfId="0" applyFont="1" applyFill="1" applyBorder="1" applyAlignment="1">
      <alignment horizontal="left" vertical="center"/>
    </xf>
    <xf numFmtId="0" fontId="0" fillId="11" borderId="3" xfId="0" applyFill="1" applyBorder="1" applyAlignment="1">
      <alignment horizontal="left" vertical="center"/>
    </xf>
    <xf numFmtId="164" fontId="1" fillId="11" borderId="3" xfId="0" applyNumberFormat="1" applyFont="1" applyFill="1" applyBorder="1" applyAlignment="1">
      <alignment horizontal="center" vertical="center" wrapText="1"/>
    </xf>
    <xf numFmtId="0" fontId="1" fillId="11" borderId="16" xfId="0" applyFont="1" applyFill="1" applyBorder="1" applyAlignment="1">
      <alignment horizontal="left" vertical="top" wrapText="1"/>
    </xf>
    <xf numFmtId="0" fontId="1" fillId="11" borderId="6" xfId="0" applyFont="1" applyFill="1" applyBorder="1" applyAlignment="1">
      <alignment horizontal="left" vertical="top"/>
    </xf>
    <xf numFmtId="0" fontId="0" fillId="11" borderId="6" xfId="0" applyFill="1" applyBorder="1" applyAlignment="1">
      <alignment horizontal="left" vertical="top"/>
    </xf>
    <xf numFmtId="0" fontId="0" fillId="11" borderId="7" xfId="0" applyFill="1" applyBorder="1" applyAlignment="1">
      <alignment horizontal="left" vertical="top"/>
    </xf>
    <xf numFmtId="14" fontId="1" fillId="11" borderId="3" xfId="0" applyNumberFormat="1" applyFont="1" applyFill="1" applyBorder="1" applyAlignment="1">
      <alignment horizontal="center" vertical="center" wrapText="1"/>
    </xf>
    <xf numFmtId="1" fontId="1" fillId="11" borderId="7" xfId="0" applyNumberFormat="1" applyFont="1" applyFill="1" applyBorder="1" applyAlignment="1">
      <alignment horizontal="center" vertical="center"/>
    </xf>
    <xf numFmtId="0" fontId="12" fillId="11" borderId="16" xfId="0" applyFont="1" applyFill="1" applyBorder="1" applyAlignment="1">
      <alignment horizontal="center" vertical="top" wrapText="1"/>
    </xf>
    <xf numFmtId="0" fontId="12" fillId="11" borderId="6" xfId="0" applyFont="1" applyFill="1" applyBorder="1" applyAlignment="1">
      <alignment horizontal="center" vertical="top" wrapText="1"/>
    </xf>
    <xf numFmtId="0" fontId="12" fillId="11" borderId="7" xfId="0" applyFont="1" applyFill="1" applyBorder="1" applyAlignment="1">
      <alignment horizontal="center" vertical="top" wrapText="1"/>
    </xf>
    <xf numFmtId="0" fontId="0" fillId="11" borderId="6" xfId="0" applyFill="1" applyBorder="1" applyAlignment="1">
      <alignment horizontal="center" vertical="center"/>
    </xf>
    <xf numFmtId="0" fontId="0" fillId="11" borderId="7" xfId="0" applyFill="1" applyBorder="1" applyAlignment="1">
      <alignment horizontal="center" vertical="center"/>
    </xf>
    <xf numFmtId="0" fontId="1" fillId="11" borderId="16" xfId="0" applyFont="1" applyFill="1" applyBorder="1" applyAlignment="1">
      <alignment vertical="top" wrapText="1"/>
    </xf>
    <xf numFmtId="0" fontId="1" fillId="11" borderId="6" xfId="0" applyFont="1" applyFill="1" applyBorder="1" applyAlignment="1">
      <alignment vertical="top" wrapText="1"/>
    </xf>
    <xf numFmtId="0" fontId="1" fillId="11" borderId="7" xfId="0" applyFont="1" applyFill="1" applyBorder="1" applyAlignment="1">
      <alignment vertical="top" wrapText="1"/>
    </xf>
    <xf numFmtId="0" fontId="1" fillId="11" borderId="6" xfId="0" applyFont="1" applyFill="1" applyBorder="1" applyAlignment="1">
      <alignment horizontal="left" vertical="top" wrapText="1"/>
    </xf>
    <xf numFmtId="0" fontId="1" fillId="11" borderId="7" xfId="0" applyFont="1" applyFill="1" applyBorder="1" applyAlignment="1">
      <alignment horizontal="left" vertical="top" wrapText="1"/>
    </xf>
    <xf numFmtId="0" fontId="0" fillId="11" borderId="3" xfId="0" applyFill="1" applyBorder="1" applyAlignment="1">
      <alignment horizontal="center" vertical="center" wrapText="1"/>
    </xf>
    <xf numFmtId="0" fontId="1" fillId="11" borderId="7" xfId="0" applyFont="1" applyFill="1" applyBorder="1" applyAlignment="1">
      <alignment horizontal="center" vertical="center"/>
    </xf>
    <xf numFmtId="0" fontId="0" fillId="11" borderId="6" xfId="0" applyFill="1" applyBorder="1" applyAlignment="1">
      <alignment horizontal="center" vertical="center" wrapText="1"/>
    </xf>
    <xf numFmtId="0" fontId="0" fillId="11" borderId="7" xfId="0" applyFill="1" applyBorder="1" applyAlignment="1">
      <alignment horizontal="center" vertical="center" wrapText="1"/>
    </xf>
    <xf numFmtId="14" fontId="1" fillId="11" borderId="16" xfId="0" applyNumberFormat="1" applyFont="1" applyFill="1" applyBorder="1" applyAlignment="1">
      <alignment horizontal="center" vertical="center"/>
    </xf>
    <xf numFmtId="0" fontId="1" fillId="11" borderId="6" xfId="0" applyFont="1" applyFill="1" applyBorder="1" applyAlignment="1">
      <alignment horizontal="center" vertical="center"/>
    </xf>
    <xf numFmtId="0" fontId="1" fillId="11" borderId="6" xfId="0" applyFont="1" applyFill="1" applyBorder="1" applyAlignment="1">
      <alignment horizontal="left" vertical="center"/>
    </xf>
    <xf numFmtId="0" fontId="1" fillId="11" borderId="22" xfId="0" applyFont="1" applyFill="1" applyBorder="1" applyAlignment="1">
      <alignment horizontal="center" vertical="center" wrapText="1"/>
    </xf>
    <xf numFmtId="0" fontId="1" fillId="11" borderId="26" xfId="0" applyFont="1" applyFill="1" applyBorder="1" applyAlignment="1">
      <alignment horizontal="center" vertical="center" wrapText="1"/>
    </xf>
    <xf numFmtId="0" fontId="1" fillId="11" borderId="25" xfId="0" applyFont="1" applyFill="1" applyBorder="1" applyAlignment="1">
      <alignment horizontal="center" vertical="center" wrapText="1"/>
    </xf>
    <xf numFmtId="0" fontId="0" fillId="11" borderId="3" xfId="0" applyFill="1" applyBorder="1" applyAlignment="1">
      <alignment horizontal="center" vertical="center"/>
    </xf>
    <xf numFmtId="164" fontId="1" fillId="11" borderId="16" xfId="0" applyNumberFormat="1" applyFont="1" applyFill="1" applyBorder="1" applyAlignment="1">
      <alignment horizontal="center" vertical="center" wrapText="1"/>
    </xf>
    <xf numFmtId="164" fontId="1" fillId="11" borderId="6" xfId="0" applyNumberFormat="1" applyFont="1" applyFill="1" applyBorder="1" applyAlignment="1">
      <alignment horizontal="center" vertical="center" wrapText="1"/>
    </xf>
    <xf numFmtId="164" fontId="1" fillId="11" borderId="7" xfId="0" applyNumberFormat="1" applyFont="1" applyFill="1" applyBorder="1" applyAlignment="1">
      <alignment horizontal="center" vertical="center" wrapText="1"/>
    </xf>
    <xf numFmtId="0" fontId="12" fillId="11" borderId="16" xfId="0" applyFont="1" applyFill="1" applyBorder="1" applyAlignment="1">
      <alignment horizontal="left" vertical="top" wrapText="1"/>
    </xf>
    <xf numFmtId="0" fontId="12" fillId="11" borderId="16"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32" borderId="16" xfId="0" applyFont="1" applyFill="1" applyBorder="1" applyAlignment="1">
      <alignment horizontal="left" vertical="top" wrapText="1"/>
    </xf>
    <xf numFmtId="0" fontId="12" fillId="32" borderId="6" xfId="0" applyFont="1" applyFill="1" applyBorder="1" applyAlignment="1">
      <alignment horizontal="left" vertical="top" wrapText="1"/>
    </xf>
    <xf numFmtId="0" fontId="12" fillId="32" borderId="7" xfId="0" applyFont="1" applyFill="1" applyBorder="1" applyAlignment="1">
      <alignment horizontal="left" vertical="top" wrapText="1"/>
    </xf>
    <xf numFmtId="0" fontId="1" fillId="20" borderId="3" xfId="0" applyFont="1" applyFill="1" applyBorder="1" applyAlignment="1">
      <alignment horizontal="center" vertical="center" wrapText="1"/>
    </xf>
    <xf numFmtId="0" fontId="35" fillId="20" borderId="3" xfId="0" applyFont="1" applyFill="1" applyBorder="1" applyAlignment="1">
      <alignment horizontal="center" vertical="center" wrapText="1"/>
    </xf>
    <xf numFmtId="0" fontId="16" fillId="12" borderId="16" xfId="0" applyFont="1" applyFill="1" applyBorder="1" applyAlignment="1">
      <alignment horizontal="center" vertical="center" wrapText="1"/>
    </xf>
    <xf numFmtId="0" fontId="16" fillId="20" borderId="16" xfId="0" applyFont="1" applyFill="1" applyBorder="1" applyAlignment="1">
      <alignment horizontal="left" vertical="center" wrapText="1"/>
    </xf>
    <xf numFmtId="0" fontId="16" fillId="20" borderId="7" xfId="0" applyFont="1" applyFill="1" applyBorder="1" applyAlignment="1">
      <alignment horizontal="left" vertical="center" wrapText="1"/>
    </xf>
    <xf numFmtId="0" fontId="1" fillId="12" borderId="3" xfId="0" applyFont="1" applyFill="1" applyBorder="1" applyAlignment="1">
      <alignment horizontal="center" vertical="center" wrapText="1"/>
    </xf>
    <xf numFmtId="0" fontId="15" fillId="11" borderId="16" xfId="0" applyFont="1" applyFill="1" applyBorder="1" applyAlignment="1">
      <alignment horizontal="center" vertical="center"/>
    </xf>
    <xf numFmtId="0" fontId="1" fillId="17" borderId="3" xfId="0" applyFont="1" applyFill="1" applyBorder="1" applyAlignment="1">
      <alignment horizontal="center" vertical="center"/>
    </xf>
    <xf numFmtId="0" fontId="12" fillId="11" borderId="3" xfId="0" applyFont="1" applyFill="1" applyBorder="1" applyAlignment="1">
      <alignment horizontal="center" vertical="center" wrapText="1"/>
    </xf>
    <xf numFmtId="0" fontId="1" fillId="18" borderId="3" xfId="0" applyFont="1" applyFill="1" applyBorder="1" applyAlignment="1">
      <alignment horizontal="center" vertical="center" wrapText="1"/>
    </xf>
    <xf numFmtId="0" fontId="1" fillId="18" borderId="16" xfId="0" applyFont="1" applyFill="1" applyBorder="1" applyAlignment="1">
      <alignment horizontal="center" vertical="center" wrapText="1"/>
    </xf>
    <xf numFmtId="0" fontId="16" fillId="27" borderId="3" xfId="0" applyFont="1" applyFill="1" applyBorder="1" applyAlignment="1">
      <alignment horizontal="center" vertical="center" wrapText="1"/>
    </xf>
    <xf numFmtId="0" fontId="22" fillId="0" borderId="16" xfId="0" applyFont="1" applyBorder="1" applyAlignment="1">
      <alignment horizontal="center" vertical="center" wrapText="1"/>
    </xf>
    <xf numFmtId="0" fontId="22" fillId="0" borderId="7" xfId="0" applyFont="1" applyBorder="1" applyAlignment="1">
      <alignment horizontal="center" vertical="center" wrapText="1"/>
    </xf>
    <xf numFmtId="0" fontId="1" fillId="0" borderId="7" xfId="0" applyFont="1" applyBorder="1" applyAlignment="1">
      <alignment horizontal="center" vertical="center"/>
    </xf>
    <xf numFmtId="0" fontId="15" fillId="0" borderId="1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6" fillId="0" borderId="0" xfId="0" applyFont="1" applyAlignment="1">
      <alignment horizontal="center" vertical="center" wrapText="1"/>
    </xf>
    <xf numFmtId="0" fontId="16" fillId="22" borderId="16" xfId="0" applyFont="1" applyFill="1" applyBorder="1" applyAlignment="1">
      <alignment horizontal="center" vertical="center" wrapText="1"/>
    </xf>
    <xf numFmtId="0" fontId="16" fillId="22" borderId="6" xfId="0" applyFont="1" applyFill="1" applyBorder="1" applyAlignment="1">
      <alignment horizontal="center" vertical="center" wrapText="1"/>
    </xf>
    <xf numFmtId="0" fontId="16" fillId="22" borderId="7" xfId="0" applyFont="1" applyFill="1" applyBorder="1" applyAlignment="1">
      <alignment horizontal="center" vertical="center" wrapText="1"/>
    </xf>
    <xf numFmtId="0" fontId="16" fillId="20" borderId="16" xfId="0" applyFont="1" applyFill="1" applyBorder="1" applyAlignment="1">
      <alignment horizontal="center" vertical="center" wrapText="1"/>
    </xf>
    <xf numFmtId="0" fontId="16" fillId="20" borderId="7" xfId="0" applyFont="1" applyFill="1" applyBorder="1" applyAlignment="1">
      <alignment horizontal="center" vertical="center" wrapText="1"/>
    </xf>
    <xf numFmtId="0" fontId="16" fillId="19" borderId="3" xfId="0" applyFont="1" applyFill="1" applyBorder="1" applyAlignment="1">
      <alignment horizontal="center" vertical="center" wrapText="1"/>
    </xf>
    <xf numFmtId="0" fontId="16" fillId="13" borderId="16" xfId="0" applyFont="1" applyFill="1" applyBorder="1" applyAlignment="1">
      <alignment horizontal="center" vertical="center" wrapText="1"/>
    </xf>
    <xf numFmtId="0" fontId="16" fillId="14" borderId="3" xfId="0" applyFont="1" applyFill="1" applyBorder="1" applyAlignment="1">
      <alignment horizontal="center" vertical="center" wrapText="1"/>
    </xf>
    <xf numFmtId="0" fontId="16" fillId="14" borderId="16"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1" fillId="14" borderId="3" xfId="0" applyFont="1" applyFill="1" applyBorder="1" applyAlignment="1">
      <alignment horizontal="center" vertical="center" wrapText="1"/>
    </xf>
    <xf numFmtId="0" fontId="16" fillId="20" borderId="6" xfId="0" applyFont="1" applyFill="1" applyBorder="1" applyAlignment="1">
      <alignment horizontal="center" vertical="center" wrapText="1"/>
    </xf>
    <xf numFmtId="0" fontId="16" fillId="36" borderId="3" xfId="0" applyFont="1" applyFill="1" applyBorder="1" applyAlignment="1">
      <alignment horizontal="center" vertical="center" wrapText="1"/>
    </xf>
    <xf numFmtId="0" fontId="51" fillId="2" borderId="3" xfId="0" applyFont="1" applyFill="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1" fillId="7" borderId="3" xfId="0" applyFont="1" applyFill="1" applyBorder="1" applyAlignment="1">
      <alignment horizontal="center" vertical="center" wrapText="1"/>
    </xf>
    <xf numFmtId="0" fontId="1" fillId="0" borderId="3" xfId="0" applyFont="1" applyBorder="1" applyAlignment="1">
      <alignment horizontal="center" vertical="center"/>
    </xf>
    <xf numFmtId="14" fontId="1" fillId="0" borderId="3" xfId="0" applyNumberFormat="1" applyFont="1" applyBorder="1" applyAlignment="1">
      <alignment horizontal="center" vertical="center" wrapText="1"/>
    </xf>
    <xf numFmtId="0" fontId="1" fillId="4" borderId="22"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2" fillId="4" borderId="0" xfId="0" applyFont="1" applyFill="1" applyAlignment="1">
      <alignment vertical="center" wrapText="1"/>
    </xf>
    <xf numFmtId="14" fontId="1" fillId="0" borderId="16" xfId="0" applyNumberFormat="1" applyFont="1" applyBorder="1" applyAlignment="1">
      <alignment horizontal="center" vertical="center" wrapText="1"/>
    </xf>
    <xf numFmtId="14" fontId="1" fillId="0" borderId="6" xfId="0" applyNumberFormat="1" applyFont="1" applyBorder="1" applyAlignment="1">
      <alignment horizontal="center" vertical="center" wrapText="1"/>
    </xf>
    <xf numFmtId="14" fontId="1" fillId="0" borderId="7" xfId="0" applyNumberFormat="1" applyFont="1"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256">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ont>
        <color auto="1"/>
      </font>
      <fill>
        <patternFill>
          <bgColor rgb="FFFF0000"/>
        </patternFill>
      </fill>
    </dxf>
    <dxf>
      <fill>
        <patternFill>
          <bgColor rgb="FFFF6600"/>
        </patternFill>
      </fill>
    </dxf>
    <dxf>
      <fill>
        <patternFill>
          <bgColor rgb="FFFFCC00"/>
        </patternFill>
      </fill>
    </dxf>
    <dxf>
      <fill>
        <patternFill>
          <bgColor rgb="FF00CC33"/>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
      <fill>
        <patternFill>
          <bgColor rgb="FFFF0000"/>
        </patternFill>
      </fill>
    </dxf>
    <dxf>
      <fill>
        <patternFill>
          <bgColor rgb="FFFF3300"/>
        </patternFill>
      </fill>
    </dxf>
    <dxf>
      <fill>
        <patternFill>
          <bgColor rgb="FFFFFF00"/>
        </patternFill>
      </fill>
    </dxf>
    <dxf>
      <fill>
        <patternFill>
          <bgColor rgb="FF009900"/>
        </patternFill>
      </fill>
    </dxf>
  </dxfs>
  <tableStyles count="0" defaultTableStyle="TableStyleMedium2" defaultPivotStyle="PivotStyleLight16"/>
  <colors>
    <mruColors>
      <color rgb="FFFF6699"/>
      <color rgb="FF009900"/>
      <color rgb="FFCCCCFF"/>
      <color rgb="FFFF0000"/>
      <color rgb="FFFF9900"/>
      <color rgb="FFFFFF00"/>
      <color rgb="FFFF3300"/>
      <color rgb="FFCB9763"/>
      <color rgb="FFD5AB81"/>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6.png"/><Relationship Id="rId4" Type="http://schemas.openxmlformats.org/officeDocument/2006/relationships/image" Target="../media/image5.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19</xdr:col>
      <xdr:colOff>512780</xdr:colOff>
      <xdr:row>66</xdr:row>
      <xdr:rowOff>140967</xdr:rowOff>
    </xdr:from>
    <xdr:to>
      <xdr:col>23</xdr:col>
      <xdr:colOff>1082434</xdr:colOff>
      <xdr:row>77</xdr:row>
      <xdr:rowOff>2098</xdr:rowOff>
    </xdr:to>
    <xdr:pic>
      <xdr:nvPicPr>
        <xdr:cNvPr id="2" name="Imagen 1">
          <a:extLst>
            <a:ext uri="{FF2B5EF4-FFF2-40B4-BE49-F238E27FC236}">
              <a16:creationId xmlns:a16="http://schemas.microsoft.com/office/drawing/2014/main" id="{290EA27F-1C50-4D98-9D03-901E9D070E34}"/>
            </a:ext>
          </a:extLst>
        </xdr:cNvPr>
        <xdr:cNvPicPr>
          <a:picLocks noChangeAspect="1"/>
        </xdr:cNvPicPr>
      </xdr:nvPicPr>
      <xdr:blipFill>
        <a:blip xmlns:r="http://schemas.openxmlformats.org/officeDocument/2006/relationships" r:embed="rId1"/>
        <a:stretch>
          <a:fillRect/>
        </a:stretch>
      </xdr:blipFill>
      <xdr:spPr>
        <a:xfrm>
          <a:off x="33374030" y="27992067"/>
          <a:ext cx="5446454" cy="1734381"/>
        </a:xfrm>
        <a:prstGeom prst="rect">
          <a:avLst/>
        </a:prstGeom>
      </xdr:spPr>
    </xdr:pic>
    <xdr:clientData/>
  </xdr:twoCellAnchor>
  <xdr:twoCellAnchor editAs="oneCell">
    <xdr:from>
      <xdr:col>18</xdr:col>
      <xdr:colOff>268364</xdr:colOff>
      <xdr:row>37</xdr:row>
      <xdr:rowOff>163249</xdr:rowOff>
    </xdr:from>
    <xdr:to>
      <xdr:col>25</xdr:col>
      <xdr:colOff>1138550</xdr:colOff>
      <xdr:row>64</xdr:row>
      <xdr:rowOff>77191</xdr:rowOff>
    </xdr:to>
    <xdr:pic>
      <xdr:nvPicPr>
        <xdr:cNvPr id="3" name="Imagen 2">
          <a:extLst>
            <a:ext uri="{FF2B5EF4-FFF2-40B4-BE49-F238E27FC236}">
              <a16:creationId xmlns:a16="http://schemas.microsoft.com/office/drawing/2014/main" id="{E4F37481-FB53-4FE2-B761-C926A60444B3}"/>
            </a:ext>
          </a:extLst>
        </xdr:cNvPr>
        <xdr:cNvPicPr>
          <a:picLocks noChangeAspect="1"/>
        </xdr:cNvPicPr>
      </xdr:nvPicPr>
      <xdr:blipFill>
        <a:blip xmlns:r="http://schemas.openxmlformats.org/officeDocument/2006/relationships" r:embed="rId2"/>
        <a:stretch>
          <a:fillRect/>
        </a:stretch>
      </xdr:blipFill>
      <xdr:spPr>
        <a:xfrm>
          <a:off x="31910414" y="23042299"/>
          <a:ext cx="9404586" cy="4543092"/>
        </a:xfrm>
        <a:prstGeom prst="rect">
          <a:avLst/>
        </a:prstGeom>
      </xdr:spPr>
    </xdr:pic>
    <xdr:clientData/>
  </xdr:twoCellAnchor>
  <xdr:twoCellAnchor editAs="oneCell">
    <xdr:from>
      <xdr:col>2</xdr:col>
      <xdr:colOff>92364</xdr:colOff>
      <xdr:row>39</xdr:row>
      <xdr:rowOff>28041</xdr:rowOff>
    </xdr:from>
    <xdr:to>
      <xdr:col>5</xdr:col>
      <xdr:colOff>319438</xdr:colOff>
      <xdr:row>56</xdr:row>
      <xdr:rowOff>28926</xdr:rowOff>
    </xdr:to>
    <xdr:pic>
      <xdr:nvPicPr>
        <xdr:cNvPr id="4" name="Imagen 3">
          <a:extLst>
            <a:ext uri="{FF2B5EF4-FFF2-40B4-BE49-F238E27FC236}">
              <a16:creationId xmlns:a16="http://schemas.microsoft.com/office/drawing/2014/main" id="{1DBA8459-4D52-40C5-B348-A80534F0B7A9}"/>
            </a:ext>
          </a:extLst>
        </xdr:cNvPr>
        <xdr:cNvPicPr>
          <a:picLocks noChangeAspect="1"/>
        </xdr:cNvPicPr>
      </xdr:nvPicPr>
      <xdr:blipFill>
        <a:blip xmlns:r="http://schemas.openxmlformats.org/officeDocument/2006/relationships" r:embed="rId3"/>
        <a:stretch>
          <a:fillRect/>
        </a:stretch>
      </xdr:blipFill>
      <xdr:spPr>
        <a:xfrm>
          <a:off x="1873539" y="22859466"/>
          <a:ext cx="4922899" cy="2753609"/>
        </a:xfrm>
        <a:prstGeom prst="rect">
          <a:avLst/>
        </a:prstGeom>
      </xdr:spPr>
    </xdr:pic>
    <xdr:clientData/>
  </xdr:twoCellAnchor>
  <xdr:twoCellAnchor editAs="oneCell">
    <xdr:from>
      <xdr:col>5</xdr:col>
      <xdr:colOff>1709775</xdr:colOff>
      <xdr:row>39</xdr:row>
      <xdr:rowOff>134093</xdr:rowOff>
    </xdr:from>
    <xdr:to>
      <xdr:col>9</xdr:col>
      <xdr:colOff>1117894</xdr:colOff>
      <xdr:row>80</xdr:row>
      <xdr:rowOff>30681</xdr:rowOff>
    </xdr:to>
    <xdr:pic>
      <xdr:nvPicPr>
        <xdr:cNvPr id="5" name="Imagen 4">
          <a:extLst>
            <a:ext uri="{FF2B5EF4-FFF2-40B4-BE49-F238E27FC236}">
              <a16:creationId xmlns:a16="http://schemas.microsoft.com/office/drawing/2014/main" id="{6AD72F99-0CE0-4D0F-8BD7-03474DBF5496}"/>
            </a:ext>
          </a:extLst>
        </xdr:cNvPr>
        <xdr:cNvPicPr>
          <a:picLocks noChangeAspect="1"/>
        </xdr:cNvPicPr>
      </xdr:nvPicPr>
      <xdr:blipFill>
        <a:blip xmlns:r="http://schemas.openxmlformats.org/officeDocument/2006/relationships" r:embed="rId4"/>
        <a:stretch>
          <a:fillRect/>
        </a:stretch>
      </xdr:blipFill>
      <xdr:spPr>
        <a:xfrm>
          <a:off x="8205825" y="23356043"/>
          <a:ext cx="9618919" cy="6926038"/>
        </a:xfrm>
        <a:prstGeom prst="rect">
          <a:avLst/>
        </a:prstGeom>
      </xdr:spPr>
    </xdr:pic>
    <xdr:clientData/>
  </xdr:twoCellAnchor>
  <xdr:twoCellAnchor editAs="oneCell">
    <xdr:from>
      <xdr:col>9</xdr:col>
      <xdr:colOff>1830531</xdr:colOff>
      <xdr:row>39</xdr:row>
      <xdr:rowOff>111413</xdr:rowOff>
    </xdr:from>
    <xdr:to>
      <xdr:col>13</xdr:col>
      <xdr:colOff>307229</xdr:colOff>
      <xdr:row>75</xdr:row>
      <xdr:rowOff>54067</xdr:rowOff>
    </xdr:to>
    <xdr:pic>
      <xdr:nvPicPr>
        <xdr:cNvPr id="6" name="Imagen 5">
          <a:extLst>
            <a:ext uri="{FF2B5EF4-FFF2-40B4-BE49-F238E27FC236}">
              <a16:creationId xmlns:a16="http://schemas.microsoft.com/office/drawing/2014/main" id="{4EFAF9E5-63EE-4A65-8EC2-E41FFDBB108A}"/>
            </a:ext>
          </a:extLst>
        </xdr:cNvPr>
        <xdr:cNvPicPr>
          <a:picLocks noChangeAspect="1"/>
        </xdr:cNvPicPr>
      </xdr:nvPicPr>
      <xdr:blipFill>
        <a:blip xmlns:r="http://schemas.openxmlformats.org/officeDocument/2006/relationships" r:embed="rId5"/>
        <a:stretch>
          <a:fillRect/>
        </a:stretch>
      </xdr:blipFill>
      <xdr:spPr>
        <a:xfrm>
          <a:off x="18537381" y="23333363"/>
          <a:ext cx="5296598" cy="6114854"/>
        </a:xfrm>
        <a:prstGeom prst="rect">
          <a:avLst/>
        </a:prstGeom>
      </xdr:spPr>
    </xdr:pic>
    <xdr:clientData/>
  </xdr:twoCellAnchor>
  <xdr:twoCellAnchor editAs="oneCell">
    <xdr:from>
      <xdr:col>13</xdr:col>
      <xdr:colOff>257176</xdr:colOff>
      <xdr:row>39</xdr:row>
      <xdr:rowOff>40663</xdr:rowOff>
    </xdr:from>
    <xdr:to>
      <xdr:col>17</xdr:col>
      <xdr:colOff>554760</xdr:colOff>
      <xdr:row>67</xdr:row>
      <xdr:rowOff>73027</xdr:rowOff>
    </xdr:to>
    <xdr:pic>
      <xdr:nvPicPr>
        <xdr:cNvPr id="7" name="Imagen 6">
          <a:extLst>
            <a:ext uri="{FF2B5EF4-FFF2-40B4-BE49-F238E27FC236}">
              <a16:creationId xmlns:a16="http://schemas.microsoft.com/office/drawing/2014/main" id="{34F23E28-31C6-4DDB-8895-178B411C5AC1}"/>
            </a:ext>
          </a:extLst>
        </xdr:cNvPr>
        <xdr:cNvPicPr>
          <a:picLocks noChangeAspect="1"/>
        </xdr:cNvPicPr>
      </xdr:nvPicPr>
      <xdr:blipFill rotWithShape="1">
        <a:blip xmlns:r="http://schemas.openxmlformats.org/officeDocument/2006/relationships" r:embed="rId6"/>
        <a:srcRect l="37505" t="22071" r="7541" b="20206"/>
        <a:stretch/>
      </xdr:blipFill>
      <xdr:spPr>
        <a:xfrm>
          <a:off x="23783926" y="23262613"/>
          <a:ext cx="7193684" cy="48329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29</xdr:col>
      <xdr:colOff>546344</xdr:colOff>
      <xdr:row>539</xdr:row>
      <xdr:rowOff>80189</xdr:rowOff>
    </xdr:from>
    <xdr:to>
      <xdr:col>31</xdr:col>
      <xdr:colOff>1229392</xdr:colOff>
      <xdr:row>546</xdr:row>
      <xdr:rowOff>72861</xdr:rowOff>
    </xdr:to>
    <xdr:pic>
      <xdr:nvPicPr>
        <xdr:cNvPr id="2" name="Imagen 1">
          <a:extLst>
            <a:ext uri="{FF2B5EF4-FFF2-40B4-BE49-F238E27FC236}">
              <a16:creationId xmlns:a16="http://schemas.microsoft.com/office/drawing/2014/main" id="{FC76D35E-FD5E-4EA1-B894-F8A68F73336E}"/>
            </a:ext>
          </a:extLst>
        </xdr:cNvPr>
        <xdr:cNvPicPr>
          <a:picLocks noChangeAspect="1"/>
        </xdr:cNvPicPr>
      </xdr:nvPicPr>
      <xdr:blipFill>
        <a:blip xmlns:r="http://schemas.openxmlformats.org/officeDocument/2006/relationships" r:embed="rId1"/>
        <a:stretch>
          <a:fillRect/>
        </a:stretch>
      </xdr:blipFill>
      <xdr:spPr>
        <a:xfrm>
          <a:off x="39074969" y="167615414"/>
          <a:ext cx="5388398" cy="1754797"/>
        </a:xfrm>
        <a:prstGeom prst="rect">
          <a:avLst/>
        </a:prstGeom>
      </xdr:spPr>
    </xdr:pic>
    <xdr:clientData/>
  </xdr:twoCellAnchor>
  <xdr:twoCellAnchor editAs="oneCell">
    <xdr:from>
      <xdr:col>14</xdr:col>
      <xdr:colOff>1639964</xdr:colOff>
      <xdr:row>544</xdr:row>
      <xdr:rowOff>4499</xdr:rowOff>
    </xdr:from>
    <xdr:to>
      <xdr:col>21</xdr:col>
      <xdr:colOff>323723</xdr:colOff>
      <xdr:row>568</xdr:row>
      <xdr:rowOff>14844</xdr:rowOff>
    </xdr:to>
    <xdr:pic>
      <xdr:nvPicPr>
        <xdr:cNvPr id="3" name="Imagen 2">
          <a:extLst>
            <a:ext uri="{FF2B5EF4-FFF2-40B4-BE49-F238E27FC236}">
              <a16:creationId xmlns:a16="http://schemas.microsoft.com/office/drawing/2014/main" id="{FD958A5E-67B8-493D-BCE3-2FE978C577FB}"/>
            </a:ext>
          </a:extLst>
        </xdr:cNvPr>
        <xdr:cNvPicPr>
          <a:picLocks noChangeAspect="1"/>
        </xdr:cNvPicPr>
      </xdr:nvPicPr>
      <xdr:blipFill>
        <a:blip xmlns:r="http://schemas.openxmlformats.org/officeDocument/2006/relationships" r:embed="rId2"/>
        <a:stretch>
          <a:fillRect/>
        </a:stretch>
      </xdr:blipFill>
      <xdr:spPr>
        <a:xfrm>
          <a:off x="20127989" y="168549374"/>
          <a:ext cx="9370809" cy="4325170"/>
        </a:xfrm>
        <a:prstGeom prst="rect">
          <a:avLst/>
        </a:prstGeom>
      </xdr:spPr>
    </xdr:pic>
    <xdr:clientData/>
  </xdr:twoCellAnchor>
  <xdr:twoCellAnchor editAs="oneCell">
    <xdr:from>
      <xdr:col>0</xdr:col>
      <xdr:colOff>0</xdr:colOff>
      <xdr:row>536</xdr:row>
      <xdr:rowOff>182942</xdr:rowOff>
    </xdr:from>
    <xdr:to>
      <xdr:col>5</xdr:col>
      <xdr:colOff>830035</xdr:colOff>
      <xdr:row>550</xdr:row>
      <xdr:rowOff>16421</xdr:rowOff>
    </xdr:to>
    <xdr:pic>
      <xdr:nvPicPr>
        <xdr:cNvPr id="4" name="Imagen 3">
          <a:extLst>
            <a:ext uri="{FF2B5EF4-FFF2-40B4-BE49-F238E27FC236}">
              <a16:creationId xmlns:a16="http://schemas.microsoft.com/office/drawing/2014/main" id="{6A54D49A-0CC7-493E-A379-500A0879FAF5}"/>
            </a:ext>
          </a:extLst>
        </xdr:cNvPr>
        <xdr:cNvPicPr>
          <a:picLocks noChangeAspect="1"/>
        </xdr:cNvPicPr>
      </xdr:nvPicPr>
      <xdr:blipFill>
        <a:blip xmlns:r="http://schemas.openxmlformats.org/officeDocument/2006/relationships" r:embed="rId3"/>
        <a:stretch>
          <a:fillRect/>
        </a:stretch>
      </xdr:blipFill>
      <xdr:spPr>
        <a:xfrm>
          <a:off x="0" y="167050359"/>
          <a:ext cx="4978702" cy="2722729"/>
        </a:xfrm>
        <a:prstGeom prst="rect">
          <a:avLst/>
        </a:prstGeom>
      </xdr:spPr>
    </xdr:pic>
    <xdr:clientData/>
  </xdr:twoCellAnchor>
  <xdr:twoCellAnchor editAs="oneCell">
    <xdr:from>
      <xdr:col>5</xdr:col>
      <xdr:colOff>1020841</xdr:colOff>
      <xdr:row>537</xdr:row>
      <xdr:rowOff>81643</xdr:rowOff>
    </xdr:from>
    <xdr:to>
      <xdr:col>9</xdr:col>
      <xdr:colOff>2219379</xdr:colOff>
      <xdr:row>574</xdr:row>
      <xdr:rowOff>13607</xdr:rowOff>
    </xdr:to>
    <xdr:pic>
      <xdr:nvPicPr>
        <xdr:cNvPr id="5" name="Imagen 4">
          <a:extLst>
            <a:ext uri="{FF2B5EF4-FFF2-40B4-BE49-F238E27FC236}">
              <a16:creationId xmlns:a16="http://schemas.microsoft.com/office/drawing/2014/main" id="{E103212B-5EFD-4ADE-B64A-7B0AAD9A733C}"/>
            </a:ext>
          </a:extLst>
        </xdr:cNvPr>
        <xdr:cNvPicPr>
          <a:picLocks noChangeAspect="1"/>
        </xdr:cNvPicPr>
      </xdr:nvPicPr>
      <xdr:blipFill>
        <a:blip xmlns:r="http://schemas.openxmlformats.org/officeDocument/2006/relationships" r:embed="rId4"/>
        <a:stretch>
          <a:fillRect/>
        </a:stretch>
      </xdr:blipFill>
      <xdr:spPr>
        <a:xfrm>
          <a:off x="5171020" y="148834929"/>
          <a:ext cx="9594145" cy="6613071"/>
        </a:xfrm>
        <a:prstGeom prst="rect">
          <a:avLst/>
        </a:prstGeom>
      </xdr:spPr>
    </xdr:pic>
    <xdr:clientData/>
  </xdr:twoCellAnchor>
  <xdr:twoCellAnchor editAs="oneCell">
    <xdr:from>
      <xdr:col>10</xdr:col>
      <xdr:colOff>666750</xdr:colOff>
      <xdr:row>533</xdr:row>
      <xdr:rowOff>0</xdr:rowOff>
    </xdr:from>
    <xdr:to>
      <xdr:col>14</xdr:col>
      <xdr:colOff>2281920</xdr:colOff>
      <xdr:row>562</xdr:row>
      <xdr:rowOff>50978</xdr:rowOff>
    </xdr:to>
    <xdr:pic>
      <xdr:nvPicPr>
        <xdr:cNvPr id="6" name="Imagen 5">
          <a:extLst>
            <a:ext uri="{FF2B5EF4-FFF2-40B4-BE49-F238E27FC236}">
              <a16:creationId xmlns:a16="http://schemas.microsoft.com/office/drawing/2014/main" id="{44FE2820-434F-4CD0-8610-9E4908FB2870}"/>
            </a:ext>
          </a:extLst>
        </xdr:cNvPr>
        <xdr:cNvPicPr>
          <a:picLocks noChangeAspect="1"/>
        </xdr:cNvPicPr>
      </xdr:nvPicPr>
      <xdr:blipFill>
        <a:blip xmlns:r="http://schemas.openxmlformats.org/officeDocument/2006/relationships" r:embed="rId5"/>
        <a:stretch>
          <a:fillRect/>
        </a:stretch>
      </xdr:blipFill>
      <xdr:spPr>
        <a:xfrm>
          <a:off x="15478125" y="166535100"/>
          <a:ext cx="5291820" cy="57959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14</xdr:col>
      <xdr:colOff>1639964</xdr:colOff>
      <xdr:row>36</xdr:row>
      <xdr:rowOff>4499</xdr:rowOff>
    </xdr:from>
    <xdr:to>
      <xdr:col>20</xdr:col>
      <xdr:colOff>1036949</xdr:colOff>
      <xdr:row>60</xdr:row>
      <xdr:rowOff>14848</xdr:rowOff>
    </xdr:to>
    <xdr:pic>
      <xdr:nvPicPr>
        <xdr:cNvPr id="3" name="Imagen 2">
          <a:extLst>
            <a:ext uri="{FF2B5EF4-FFF2-40B4-BE49-F238E27FC236}">
              <a16:creationId xmlns:a16="http://schemas.microsoft.com/office/drawing/2014/main" id="{11FE377F-9830-4CFB-8460-8AB29BF83587}"/>
            </a:ext>
          </a:extLst>
        </xdr:cNvPr>
        <xdr:cNvPicPr>
          <a:picLocks noChangeAspect="1"/>
        </xdr:cNvPicPr>
      </xdr:nvPicPr>
      <xdr:blipFill>
        <a:blip xmlns:r="http://schemas.openxmlformats.org/officeDocument/2006/relationships" r:embed="rId1"/>
        <a:stretch>
          <a:fillRect/>
        </a:stretch>
      </xdr:blipFill>
      <xdr:spPr>
        <a:xfrm>
          <a:off x="26833589" y="19578374"/>
          <a:ext cx="9331560" cy="4325174"/>
        </a:xfrm>
        <a:prstGeom prst="rect">
          <a:avLst/>
        </a:prstGeom>
      </xdr:spPr>
    </xdr:pic>
    <xdr:clientData/>
  </xdr:twoCellAnchor>
  <xdr:twoCellAnchor editAs="oneCell">
    <xdr:from>
      <xdr:col>0</xdr:col>
      <xdr:colOff>0</xdr:colOff>
      <xdr:row>29</xdr:row>
      <xdr:rowOff>108859</xdr:rowOff>
    </xdr:from>
    <xdr:to>
      <xdr:col>3</xdr:col>
      <xdr:colOff>1170914</xdr:colOff>
      <xdr:row>42</xdr:row>
      <xdr:rowOff>132835</xdr:rowOff>
    </xdr:to>
    <xdr:pic>
      <xdr:nvPicPr>
        <xdr:cNvPr id="4" name="Imagen 3">
          <a:extLst>
            <a:ext uri="{FF2B5EF4-FFF2-40B4-BE49-F238E27FC236}">
              <a16:creationId xmlns:a16="http://schemas.microsoft.com/office/drawing/2014/main" id="{B4B9C867-C143-485F-89C3-FCE9F712FF3C}"/>
            </a:ext>
          </a:extLst>
        </xdr:cNvPr>
        <xdr:cNvPicPr>
          <a:picLocks noChangeAspect="1"/>
        </xdr:cNvPicPr>
      </xdr:nvPicPr>
      <xdr:blipFill>
        <a:blip xmlns:r="http://schemas.openxmlformats.org/officeDocument/2006/relationships" r:embed="rId2"/>
        <a:stretch>
          <a:fillRect/>
        </a:stretch>
      </xdr:blipFill>
      <xdr:spPr>
        <a:xfrm>
          <a:off x="0" y="18349234"/>
          <a:ext cx="4961864" cy="2757651"/>
        </a:xfrm>
        <a:prstGeom prst="rect">
          <a:avLst/>
        </a:prstGeom>
      </xdr:spPr>
    </xdr:pic>
    <xdr:clientData/>
  </xdr:twoCellAnchor>
  <xdr:twoCellAnchor editAs="oneCell">
    <xdr:from>
      <xdr:col>5</xdr:col>
      <xdr:colOff>1007234</xdr:colOff>
      <xdr:row>27</xdr:row>
      <xdr:rowOff>54429</xdr:rowOff>
    </xdr:from>
    <xdr:to>
      <xdr:col>9</xdr:col>
      <xdr:colOff>1007634</xdr:colOff>
      <xdr:row>63</xdr:row>
      <xdr:rowOff>116118</xdr:rowOff>
    </xdr:to>
    <xdr:pic>
      <xdr:nvPicPr>
        <xdr:cNvPr id="5" name="Imagen 4">
          <a:extLst>
            <a:ext uri="{FF2B5EF4-FFF2-40B4-BE49-F238E27FC236}">
              <a16:creationId xmlns:a16="http://schemas.microsoft.com/office/drawing/2014/main" id="{88DE6550-D9D1-4F06-9884-E4381CBFC32D}"/>
            </a:ext>
          </a:extLst>
        </xdr:cNvPr>
        <xdr:cNvPicPr>
          <a:picLocks noChangeAspect="1"/>
        </xdr:cNvPicPr>
      </xdr:nvPicPr>
      <xdr:blipFill>
        <a:blip xmlns:r="http://schemas.openxmlformats.org/officeDocument/2006/relationships" r:embed="rId3"/>
        <a:stretch>
          <a:fillRect/>
        </a:stretch>
      </xdr:blipFill>
      <xdr:spPr>
        <a:xfrm>
          <a:off x="8874884" y="17942379"/>
          <a:ext cx="9563500" cy="6548214"/>
        </a:xfrm>
        <a:prstGeom prst="rect">
          <a:avLst/>
        </a:prstGeom>
      </xdr:spPr>
    </xdr:pic>
    <xdr:clientData/>
  </xdr:twoCellAnchor>
  <xdr:twoCellAnchor editAs="oneCell">
    <xdr:from>
      <xdr:col>10</xdr:col>
      <xdr:colOff>666750</xdr:colOff>
      <xdr:row>25</xdr:row>
      <xdr:rowOff>0</xdr:rowOff>
    </xdr:from>
    <xdr:to>
      <xdr:col>14</xdr:col>
      <xdr:colOff>705549</xdr:colOff>
      <xdr:row>53</xdr:row>
      <xdr:rowOff>150761</xdr:rowOff>
    </xdr:to>
    <xdr:pic>
      <xdr:nvPicPr>
        <xdr:cNvPr id="6" name="Imagen 5">
          <a:extLst>
            <a:ext uri="{FF2B5EF4-FFF2-40B4-BE49-F238E27FC236}">
              <a16:creationId xmlns:a16="http://schemas.microsoft.com/office/drawing/2014/main" id="{C7D1DE85-DCE9-40B6-BCCA-1D421FEE90B3}"/>
            </a:ext>
          </a:extLst>
        </xdr:cNvPr>
        <xdr:cNvPicPr>
          <a:picLocks noChangeAspect="1"/>
        </xdr:cNvPicPr>
      </xdr:nvPicPr>
      <xdr:blipFill>
        <a:blip xmlns:r="http://schemas.openxmlformats.org/officeDocument/2006/relationships" r:embed="rId4"/>
        <a:stretch>
          <a:fillRect/>
        </a:stretch>
      </xdr:blipFill>
      <xdr:spPr>
        <a:xfrm>
          <a:off x="20612100" y="17564100"/>
          <a:ext cx="5287074" cy="5795911"/>
        </a:xfrm>
        <a:prstGeom prst="rect">
          <a:avLst/>
        </a:prstGeom>
      </xdr:spPr>
    </xdr:pic>
    <xdr:clientData/>
  </xdr:twoCellAnchor>
  <xdr:twoCellAnchor editAs="oneCell">
    <xdr:from>
      <xdr:col>9</xdr:col>
      <xdr:colOff>1952626</xdr:colOff>
      <xdr:row>56</xdr:row>
      <xdr:rowOff>154963</xdr:rowOff>
    </xdr:from>
    <xdr:to>
      <xdr:col>14</xdr:col>
      <xdr:colOff>1382570</xdr:colOff>
      <xdr:row>85</xdr:row>
      <xdr:rowOff>15876</xdr:rowOff>
    </xdr:to>
    <xdr:pic>
      <xdr:nvPicPr>
        <xdr:cNvPr id="7" name="Imagen 6">
          <a:extLst>
            <a:ext uri="{FF2B5EF4-FFF2-40B4-BE49-F238E27FC236}">
              <a16:creationId xmlns:a16="http://schemas.microsoft.com/office/drawing/2014/main" id="{25452059-4569-402A-B831-A90409460473}"/>
            </a:ext>
          </a:extLst>
        </xdr:cNvPr>
        <xdr:cNvPicPr>
          <a:picLocks noChangeAspect="1"/>
        </xdr:cNvPicPr>
      </xdr:nvPicPr>
      <xdr:blipFill rotWithShape="1">
        <a:blip xmlns:r="http://schemas.openxmlformats.org/officeDocument/2006/relationships" r:embed="rId5"/>
        <a:srcRect l="37505" t="22071" r="7541" b="20206"/>
        <a:stretch/>
      </xdr:blipFill>
      <xdr:spPr>
        <a:xfrm>
          <a:off x="19383376" y="23395963"/>
          <a:ext cx="7192819" cy="4556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39</xdr:col>
      <xdr:colOff>328630</xdr:colOff>
      <xdr:row>34</xdr:row>
      <xdr:rowOff>325117</xdr:rowOff>
    </xdr:from>
    <xdr:to>
      <xdr:col>42</xdr:col>
      <xdr:colOff>1342786</xdr:colOff>
      <xdr:row>42</xdr:row>
      <xdr:rowOff>154504</xdr:rowOff>
    </xdr:to>
    <xdr:pic>
      <xdr:nvPicPr>
        <xdr:cNvPr id="2" name="Imagen 1">
          <a:extLst>
            <a:ext uri="{FF2B5EF4-FFF2-40B4-BE49-F238E27FC236}">
              <a16:creationId xmlns:a16="http://schemas.microsoft.com/office/drawing/2014/main" id="{D13862D1-54DA-4E67-AE4C-3D619F3B722B}"/>
            </a:ext>
          </a:extLst>
        </xdr:cNvPr>
        <xdr:cNvPicPr>
          <a:picLocks noChangeAspect="1"/>
        </xdr:cNvPicPr>
      </xdr:nvPicPr>
      <xdr:blipFill>
        <a:blip xmlns:r="http://schemas.openxmlformats.org/officeDocument/2006/relationships" r:embed="rId1"/>
        <a:stretch>
          <a:fillRect/>
        </a:stretch>
      </xdr:blipFill>
      <xdr:spPr>
        <a:xfrm>
          <a:off x="59450305" y="15174592"/>
          <a:ext cx="5386131" cy="1753437"/>
        </a:xfrm>
        <a:prstGeom prst="rect">
          <a:avLst/>
        </a:prstGeom>
      </xdr:spPr>
    </xdr:pic>
    <xdr:clientData/>
  </xdr:twoCellAnchor>
  <xdr:twoCellAnchor editAs="oneCell">
    <xdr:from>
      <xdr:col>14</xdr:col>
      <xdr:colOff>1639964</xdr:colOff>
      <xdr:row>35</xdr:row>
      <xdr:rowOff>4499</xdr:rowOff>
    </xdr:from>
    <xdr:to>
      <xdr:col>21</xdr:col>
      <xdr:colOff>274949</xdr:colOff>
      <xdr:row>59</xdr:row>
      <xdr:rowOff>14848</xdr:rowOff>
    </xdr:to>
    <xdr:pic>
      <xdr:nvPicPr>
        <xdr:cNvPr id="3" name="Imagen 2">
          <a:extLst>
            <a:ext uri="{FF2B5EF4-FFF2-40B4-BE49-F238E27FC236}">
              <a16:creationId xmlns:a16="http://schemas.microsoft.com/office/drawing/2014/main" id="{CCD78CF1-52B1-4363-80DB-2460A48147D5}"/>
            </a:ext>
          </a:extLst>
        </xdr:cNvPr>
        <xdr:cNvPicPr>
          <a:picLocks noChangeAspect="1"/>
        </xdr:cNvPicPr>
      </xdr:nvPicPr>
      <xdr:blipFill>
        <a:blip xmlns:r="http://schemas.openxmlformats.org/officeDocument/2006/relationships" r:embed="rId2"/>
        <a:stretch>
          <a:fillRect/>
        </a:stretch>
      </xdr:blipFill>
      <xdr:spPr>
        <a:xfrm>
          <a:off x="25862039" y="15215924"/>
          <a:ext cx="9293460" cy="4325175"/>
        </a:xfrm>
        <a:prstGeom prst="rect">
          <a:avLst/>
        </a:prstGeom>
      </xdr:spPr>
    </xdr:pic>
    <xdr:clientData/>
  </xdr:twoCellAnchor>
  <xdr:twoCellAnchor editAs="oneCell">
    <xdr:from>
      <xdr:col>0</xdr:col>
      <xdr:colOff>0</xdr:colOff>
      <xdr:row>28</xdr:row>
      <xdr:rowOff>108859</xdr:rowOff>
    </xdr:from>
    <xdr:to>
      <xdr:col>3</xdr:col>
      <xdr:colOff>1537482</xdr:colOff>
      <xdr:row>41</xdr:row>
      <xdr:rowOff>132835</xdr:rowOff>
    </xdr:to>
    <xdr:pic>
      <xdr:nvPicPr>
        <xdr:cNvPr id="4" name="Imagen 3">
          <a:extLst>
            <a:ext uri="{FF2B5EF4-FFF2-40B4-BE49-F238E27FC236}">
              <a16:creationId xmlns:a16="http://schemas.microsoft.com/office/drawing/2014/main" id="{B65D2016-C0C7-4F3D-8BBB-E019A51EEAAB}"/>
            </a:ext>
          </a:extLst>
        </xdr:cNvPr>
        <xdr:cNvPicPr>
          <a:picLocks noChangeAspect="1"/>
        </xdr:cNvPicPr>
      </xdr:nvPicPr>
      <xdr:blipFill>
        <a:blip xmlns:r="http://schemas.openxmlformats.org/officeDocument/2006/relationships" r:embed="rId3"/>
        <a:stretch>
          <a:fillRect/>
        </a:stretch>
      </xdr:blipFill>
      <xdr:spPr>
        <a:xfrm>
          <a:off x="0" y="13986784"/>
          <a:ext cx="4995057" cy="2757651"/>
        </a:xfrm>
        <a:prstGeom prst="rect">
          <a:avLst/>
        </a:prstGeom>
      </xdr:spPr>
    </xdr:pic>
    <xdr:clientData/>
  </xdr:twoCellAnchor>
  <xdr:twoCellAnchor editAs="oneCell">
    <xdr:from>
      <xdr:col>5</xdr:col>
      <xdr:colOff>787870</xdr:colOff>
      <xdr:row>26</xdr:row>
      <xdr:rowOff>31338</xdr:rowOff>
    </xdr:from>
    <xdr:to>
      <xdr:col>9</xdr:col>
      <xdr:colOff>1128861</xdr:colOff>
      <xdr:row>62</xdr:row>
      <xdr:rowOff>99377</xdr:rowOff>
    </xdr:to>
    <xdr:pic>
      <xdr:nvPicPr>
        <xdr:cNvPr id="5" name="Imagen 4">
          <a:extLst>
            <a:ext uri="{FF2B5EF4-FFF2-40B4-BE49-F238E27FC236}">
              <a16:creationId xmlns:a16="http://schemas.microsoft.com/office/drawing/2014/main" id="{83711668-754D-46FE-BB70-2C303E872D9A}"/>
            </a:ext>
          </a:extLst>
        </xdr:cNvPr>
        <xdr:cNvPicPr>
          <a:picLocks noChangeAspect="1"/>
        </xdr:cNvPicPr>
      </xdr:nvPicPr>
      <xdr:blipFill>
        <a:blip xmlns:r="http://schemas.openxmlformats.org/officeDocument/2006/relationships" r:embed="rId4"/>
        <a:stretch>
          <a:fillRect/>
        </a:stretch>
      </xdr:blipFill>
      <xdr:spPr>
        <a:xfrm>
          <a:off x="8007820" y="13556838"/>
          <a:ext cx="9580241" cy="6554565"/>
        </a:xfrm>
        <a:prstGeom prst="rect">
          <a:avLst/>
        </a:prstGeom>
      </xdr:spPr>
    </xdr:pic>
    <xdr:clientData/>
  </xdr:twoCellAnchor>
  <xdr:twoCellAnchor editAs="oneCell">
    <xdr:from>
      <xdr:col>10</xdr:col>
      <xdr:colOff>666750</xdr:colOff>
      <xdr:row>24</xdr:row>
      <xdr:rowOff>0</xdr:rowOff>
    </xdr:from>
    <xdr:to>
      <xdr:col>14</xdr:col>
      <xdr:colOff>706992</xdr:colOff>
      <xdr:row>54</xdr:row>
      <xdr:rowOff>11853</xdr:rowOff>
    </xdr:to>
    <xdr:pic>
      <xdr:nvPicPr>
        <xdr:cNvPr id="6" name="Imagen 5">
          <a:extLst>
            <a:ext uri="{FF2B5EF4-FFF2-40B4-BE49-F238E27FC236}">
              <a16:creationId xmlns:a16="http://schemas.microsoft.com/office/drawing/2014/main" id="{4753817B-BA1B-4CCB-A5E0-777B5FBF59C0}"/>
            </a:ext>
          </a:extLst>
        </xdr:cNvPr>
        <xdr:cNvPicPr>
          <a:picLocks noChangeAspect="1"/>
        </xdr:cNvPicPr>
      </xdr:nvPicPr>
      <xdr:blipFill>
        <a:blip xmlns:r="http://schemas.openxmlformats.org/officeDocument/2006/relationships" r:embed="rId5"/>
        <a:stretch>
          <a:fillRect/>
        </a:stretch>
      </xdr:blipFill>
      <xdr:spPr>
        <a:xfrm>
          <a:off x="19640550" y="13201650"/>
          <a:ext cx="5288517" cy="5795910"/>
        </a:xfrm>
        <a:prstGeom prst="rect">
          <a:avLst/>
        </a:prstGeom>
      </xdr:spPr>
    </xdr:pic>
    <xdr:clientData/>
  </xdr:twoCellAnchor>
  <xdr:twoCellAnchor editAs="oneCell">
    <xdr:from>
      <xdr:col>9</xdr:col>
      <xdr:colOff>1952626</xdr:colOff>
      <xdr:row>55</xdr:row>
      <xdr:rowOff>154963</xdr:rowOff>
    </xdr:from>
    <xdr:to>
      <xdr:col>14</xdr:col>
      <xdr:colOff>1398445</xdr:colOff>
      <xdr:row>84</xdr:row>
      <xdr:rowOff>15877</xdr:rowOff>
    </xdr:to>
    <xdr:pic>
      <xdr:nvPicPr>
        <xdr:cNvPr id="7" name="Imagen 6">
          <a:extLst>
            <a:ext uri="{FF2B5EF4-FFF2-40B4-BE49-F238E27FC236}">
              <a16:creationId xmlns:a16="http://schemas.microsoft.com/office/drawing/2014/main" id="{E76E658C-5BF1-4C73-965C-DE552F6243AA}"/>
            </a:ext>
          </a:extLst>
        </xdr:cNvPr>
        <xdr:cNvPicPr>
          <a:picLocks noChangeAspect="1"/>
        </xdr:cNvPicPr>
      </xdr:nvPicPr>
      <xdr:blipFill rotWithShape="1">
        <a:blip xmlns:r="http://schemas.openxmlformats.org/officeDocument/2006/relationships" r:embed="rId6"/>
        <a:srcRect l="37505" t="22071" r="7541" b="20206"/>
        <a:stretch/>
      </xdr:blipFill>
      <xdr:spPr>
        <a:xfrm>
          <a:off x="18411826" y="19033513"/>
          <a:ext cx="7208694" cy="455673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39</xdr:col>
      <xdr:colOff>328630</xdr:colOff>
      <xdr:row>35</xdr:row>
      <xdr:rowOff>325117</xdr:rowOff>
    </xdr:from>
    <xdr:to>
      <xdr:col>43</xdr:col>
      <xdr:colOff>223599</xdr:colOff>
      <xdr:row>43</xdr:row>
      <xdr:rowOff>154504</xdr:rowOff>
    </xdr:to>
    <xdr:pic>
      <xdr:nvPicPr>
        <xdr:cNvPr id="2" name="Imagen 1">
          <a:extLst>
            <a:ext uri="{FF2B5EF4-FFF2-40B4-BE49-F238E27FC236}">
              <a16:creationId xmlns:a16="http://schemas.microsoft.com/office/drawing/2014/main" id="{4DE7E3BD-78B0-4778-8393-FB996527F750}"/>
            </a:ext>
          </a:extLst>
        </xdr:cNvPr>
        <xdr:cNvPicPr>
          <a:picLocks noChangeAspect="1"/>
        </xdr:cNvPicPr>
      </xdr:nvPicPr>
      <xdr:blipFill>
        <a:blip xmlns:r="http://schemas.openxmlformats.org/officeDocument/2006/relationships" r:embed="rId1"/>
        <a:stretch>
          <a:fillRect/>
        </a:stretch>
      </xdr:blipFill>
      <xdr:spPr>
        <a:xfrm>
          <a:off x="56669005" y="14307817"/>
          <a:ext cx="5333744" cy="1753436"/>
        </a:xfrm>
        <a:prstGeom prst="rect">
          <a:avLst/>
        </a:prstGeom>
      </xdr:spPr>
    </xdr:pic>
    <xdr:clientData/>
  </xdr:twoCellAnchor>
  <xdr:twoCellAnchor editAs="oneCell">
    <xdr:from>
      <xdr:col>14</xdr:col>
      <xdr:colOff>1639964</xdr:colOff>
      <xdr:row>36</xdr:row>
      <xdr:rowOff>4499</xdr:rowOff>
    </xdr:from>
    <xdr:to>
      <xdr:col>21</xdr:col>
      <xdr:colOff>274949</xdr:colOff>
      <xdr:row>60</xdr:row>
      <xdr:rowOff>14847</xdr:rowOff>
    </xdr:to>
    <xdr:pic>
      <xdr:nvPicPr>
        <xdr:cNvPr id="3" name="Imagen 2">
          <a:extLst>
            <a:ext uri="{FF2B5EF4-FFF2-40B4-BE49-F238E27FC236}">
              <a16:creationId xmlns:a16="http://schemas.microsoft.com/office/drawing/2014/main" id="{CA3CEDB3-C594-49FE-9EF2-A36BEC907E38}"/>
            </a:ext>
          </a:extLst>
        </xdr:cNvPr>
        <xdr:cNvPicPr>
          <a:picLocks noChangeAspect="1"/>
        </xdr:cNvPicPr>
      </xdr:nvPicPr>
      <xdr:blipFill>
        <a:blip xmlns:r="http://schemas.openxmlformats.org/officeDocument/2006/relationships" r:embed="rId2"/>
        <a:stretch>
          <a:fillRect/>
        </a:stretch>
      </xdr:blipFill>
      <xdr:spPr>
        <a:xfrm>
          <a:off x="22966439" y="14349149"/>
          <a:ext cx="9293460" cy="4325173"/>
        </a:xfrm>
        <a:prstGeom prst="rect">
          <a:avLst/>
        </a:prstGeom>
      </xdr:spPr>
    </xdr:pic>
    <xdr:clientData/>
  </xdr:twoCellAnchor>
  <xdr:twoCellAnchor editAs="oneCell">
    <xdr:from>
      <xdr:col>0</xdr:col>
      <xdr:colOff>0</xdr:colOff>
      <xdr:row>29</xdr:row>
      <xdr:rowOff>108859</xdr:rowOff>
    </xdr:from>
    <xdr:to>
      <xdr:col>4</xdr:col>
      <xdr:colOff>369124</xdr:colOff>
      <xdr:row>42</xdr:row>
      <xdr:rowOff>132834</xdr:rowOff>
    </xdr:to>
    <xdr:pic>
      <xdr:nvPicPr>
        <xdr:cNvPr id="4" name="Imagen 3">
          <a:extLst>
            <a:ext uri="{FF2B5EF4-FFF2-40B4-BE49-F238E27FC236}">
              <a16:creationId xmlns:a16="http://schemas.microsoft.com/office/drawing/2014/main" id="{358E25E6-1739-4CB0-950C-60B7D1D40CA0}"/>
            </a:ext>
          </a:extLst>
        </xdr:cNvPr>
        <xdr:cNvPicPr>
          <a:picLocks noChangeAspect="1"/>
        </xdr:cNvPicPr>
      </xdr:nvPicPr>
      <xdr:blipFill>
        <a:blip xmlns:r="http://schemas.openxmlformats.org/officeDocument/2006/relationships" r:embed="rId3"/>
        <a:stretch>
          <a:fillRect/>
        </a:stretch>
      </xdr:blipFill>
      <xdr:spPr>
        <a:xfrm>
          <a:off x="0" y="13120009"/>
          <a:ext cx="4941124" cy="2757650"/>
        </a:xfrm>
        <a:prstGeom prst="rect">
          <a:avLst/>
        </a:prstGeom>
      </xdr:spPr>
    </xdr:pic>
    <xdr:clientData/>
  </xdr:twoCellAnchor>
  <xdr:twoCellAnchor editAs="oneCell">
    <xdr:from>
      <xdr:col>5</xdr:col>
      <xdr:colOff>1007234</xdr:colOff>
      <xdr:row>27</xdr:row>
      <xdr:rowOff>54429</xdr:rowOff>
    </xdr:from>
    <xdr:to>
      <xdr:col>9</xdr:col>
      <xdr:colOff>2046003</xdr:colOff>
      <xdr:row>63</xdr:row>
      <xdr:rowOff>122470</xdr:rowOff>
    </xdr:to>
    <xdr:pic>
      <xdr:nvPicPr>
        <xdr:cNvPr id="5" name="Imagen 4">
          <a:extLst>
            <a:ext uri="{FF2B5EF4-FFF2-40B4-BE49-F238E27FC236}">
              <a16:creationId xmlns:a16="http://schemas.microsoft.com/office/drawing/2014/main" id="{A767D7CD-A5C7-4AE3-9FEF-C043CE565D20}"/>
            </a:ext>
          </a:extLst>
        </xdr:cNvPr>
        <xdr:cNvPicPr>
          <a:picLocks noChangeAspect="1"/>
        </xdr:cNvPicPr>
      </xdr:nvPicPr>
      <xdr:blipFill>
        <a:blip xmlns:r="http://schemas.openxmlformats.org/officeDocument/2006/relationships" r:embed="rId4"/>
        <a:stretch>
          <a:fillRect/>
        </a:stretch>
      </xdr:blipFill>
      <xdr:spPr>
        <a:xfrm>
          <a:off x="7303259" y="12713154"/>
          <a:ext cx="9592219" cy="6554565"/>
        </a:xfrm>
        <a:prstGeom prst="rect">
          <a:avLst/>
        </a:prstGeom>
      </xdr:spPr>
    </xdr:pic>
    <xdr:clientData/>
  </xdr:twoCellAnchor>
  <xdr:twoCellAnchor editAs="oneCell">
    <xdr:from>
      <xdr:col>10</xdr:col>
      <xdr:colOff>666750</xdr:colOff>
      <xdr:row>25</xdr:row>
      <xdr:rowOff>0</xdr:rowOff>
    </xdr:from>
    <xdr:to>
      <xdr:col>14</xdr:col>
      <xdr:colOff>2031935</xdr:colOff>
      <xdr:row>54</xdr:row>
      <xdr:rowOff>78187</xdr:rowOff>
    </xdr:to>
    <xdr:pic>
      <xdr:nvPicPr>
        <xdr:cNvPr id="6" name="Imagen 5">
          <a:extLst>
            <a:ext uri="{FF2B5EF4-FFF2-40B4-BE49-F238E27FC236}">
              <a16:creationId xmlns:a16="http://schemas.microsoft.com/office/drawing/2014/main" id="{B15E5B1C-CE0C-4D9C-A7C6-48551EA98533}"/>
            </a:ext>
          </a:extLst>
        </xdr:cNvPr>
        <xdr:cNvPicPr>
          <a:picLocks noChangeAspect="1"/>
        </xdr:cNvPicPr>
      </xdr:nvPicPr>
      <xdr:blipFill>
        <a:blip xmlns:r="http://schemas.openxmlformats.org/officeDocument/2006/relationships" r:embed="rId5"/>
        <a:stretch>
          <a:fillRect/>
        </a:stretch>
      </xdr:blipFill>
      <xdr:spPr>
        <a:xfrm>
          <a:off x="18030825" y="12334875"/>
          <a:ext cx="5327585" cy="5795909"/>
        </a:xfrm>
        <a:prstGeom prst="rect">
          <a:avLst/>
        </a:prstGeom>
      </xdr:spPr>
    </xdr:pic>
    <xdr:clientData/>
  </xdr:twoCellAnchor>
  <xdr:twoCellAnchor editAs="oneCell">
    <xdr:from>
      <xdr:col>9</xdr:col>
      <xdr:colOff>1952626</xdr:colOff>
      <xdr:row>56</xdr:row>
      <xdr:rowOff>154963</xdr:rowOff>
    </xdr:from>
    <xdr:to>
      <xdr:col>14</xdr:col>
      <xdr:colOff>2704730</xdr:colOff>
      <xdr:row>85</xdr:row>
      <xdr:rowOff>15876</xdr:rowOff>
    </xdr:to>
    <xdr:pic>
      <xdr:nvPicPr>
        <xdr:cNvPr id="7" name="Imagen 6">
          <a:extLst>
            <a:ext uri="{FF2B5EF4-FFF2-40B4-BE49-F238E27FC236}">
              <a16:creationId xmlns:a16="http://schemas.microsoft.com/office/drawing/2014/main" id="{09A47CEB-E3F7-42D7-A7E3-40285C2D2453}"/>
            </a:ext>
          </a:extLst>
        </xdr:cNvPr>
        <xdr:cNvPicPr>
          <a:picLocks noChangeAspect="1"/>
        </xdr:cNvPicPr>
      </xdr:nvPicPr>
      <xdr:blipFill rotWithShape="1">
        <a:blip xmlns:r="http://schemas.openxmlformats.org/officeDocument/2006/relationships" r:embed="rId6"/>
        <a:srcRect l="37505" t="22071" r="7541" b="20206"/>
        <a:stretch/>
      </xdr:blipFill>
      <xdr:spPr>
        <a:xfrm>
          <a:off x="16802101" y="18166738"/>
          <a:ext cx="7229104" cy="4556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39</xdr:col>
      <xdr:colOff>328630</xdr:colOff>
      <xdr:row>28</xdr:row>
      <xdr:rowOff>325117</xdr:rowOff>
    </xdr:from>
    <xdr:to>
      <xdr:col>42</xdr:col>
      <xdr:colOff>2242369</xdr:colOff>
      <xdr:row>36</xdr:row>
      <xdr:rowOff>154502</xdr:rowOff>
    </xdr:to>
    <xdr:pic>
      <xdr:nvPicPr>
        <xdr:cNvPr id="2" name="Imagen 1">
          <a:extLst>
            <a:ext uri="{FF2B5EF4-FFF2-40B4-BE49-F238E27FC236}">
              <a16:creationId xmlns:a16="http://schemas.microsoft.com/office/drawing/2014/main" id="{9E7D1F9A-128D-4164-8425-CE30BD903F45}"/>
            </a:ext>
          </a:extLst>
        </xdr:cNvPr>
        <xdr:cNvPicPr>
          <a:picLocks noChangeAspect="1"/>
        </xdr:cNvPicPr>
      </xdr:nvPicPr>
      <xdr:blipFill>
        <a:blip xmlns:r="http://schemas.openxmlformats.org/officeDocument/2006/relationships" r:embed="rId1"/>
        <a:stretch>
          <a:fillRect/>
        </a:stretch>
      </xdr:blipFill>
      <xdr:spPr>
        <a:xfrm>
          <a:off x="57735805" y="10916917"/>
          <a:ext cx="5428464" cy="1753435"/>
        </a:xfrm>
        <a:prstGeom prst="rect">
          <a:avLst/>
        </a:prstGeom>
      </xdr:spPr>
    </xdr:pic>
    <xdr:clientData/>
  </xdr:twoCellAnchor>
  <xdr:twoCellAnchor editAs="oneCell">
    <xdr:from>
      <xdr:col>14</xdr:col>
      <xdr:colOff>1639964</xdr:colOff>
      <xdr:row>29</xdr:row>
      <xdr:rowOff>4499</xdr:rowOff>
    </xdr:from>
    <xdr:to>
      <xdr:col>21</xdr:col>
      <xdr:colOff>274949</xdr:colOff>
      <xdr:row>53</xdr:row>
      <xdr:rowOff>14848</xdr:rowOff>
    </xdr:to>
    <xdr:pic>
      <xdr:nvPicPr>
        <xdr:cNvPr id="3" name="Imagen 2">
          <a:extLst>
            <a:ext uri="{FF2B5EF4-FFF2-40B4-BE49-F238E27FC236}">
              <a16:creationId xmlns:a16="http://schemas.microsoft.com/office/drawing/2014/main" id="{D03EA185-686A-407E-8B06-A488C1D6FBE4}"/>
            </a:ext>
          </a:extLst>
        </xdr:cNvPr>
        <xdr:cNvPicPr>
          <a:picLocks noChangeAspect="1"/>
        </xdr:cNvPicPr>
      </xdr:nvPicPr>
      <xdr:blipFill>
        <a:blip xmlns:r="http://schemas.openxmlformats.org/officeDocument/2006/relationships" r:embed="rId2"/>
        <a:stretch>
          <a:fillRect/>
        </a:stretch>
      </xdr:blipFill>
      <xdr:spPr>
        <a:xfrm>
          <a:off x="24147539" y="10958249"/>
          <a:ext cx="9293460" cy="4325174"/>
        </a:xfrm>
        <a:prstGeom prst="rect">
          <a:avLst/>
        </a:prstGeom>
      </xdr:spPr>
    </xdr:pic>
    <xdr:clientData/>
  </xdr:twoCellAnchor>
  <xdr:twoCellAnchor editAs="oneCell">
    <xdr:from>
      <xdr:col>0</xdr:col>
      <xdr:colOff>0</xdr:colOff>
      <xdr:row>22</xdr:row>
      <xdr:rowOff>108859</xdr:rowOff>
    </xdr:from>
    <xdr:to>
      <xdr:col>3</xdr:col>
      <xdr:colOff>1187271</xdr:colOff>
      <xdr:row>35</xdr:row>
      <xdr:rowOff>132834</xdr:rowOff>
    </xdr:to>
    <xdr:pic>
      <xdr:nvPicPr>
        <xdr:cNvPr id="4" name="Imagen 3">
          <a:extLst>
            <a:ext uri="{FF2B5EF4-FFF2-40B4-BE49-F238E27FC236}">
              <a16:creationId xmlns:a16="http://schemas.microsoft.com/office/drawing/2014/main" id="{A4D549AB-600C-419E-B5C4-F01E522A03B5}"/>
            </a:ext>
          </a:extLst>
        </xdr:cNvPr>
        <xdr:cNvPicPr>
          <a:picLocks noChangeAspect="1"/>
        </xdr:cNvPicPr>
      </xdr:nvPicPr>
      <xdr:blipFill>
        <a:blip xmlns:r="http://schemas.openxmlformats.org/officeDocument/2006/relationships" r:embed="rId3"/>
        <a:stretch>
          <a:fillRect/>
        </a:stretch>
      </xdr:blipFill>
      <xdr:spPr>
        <a:xfrm>
          <a:off x="0" y="9729109"/>
          <a:ext cx="4978221" cy="2757650"/>
        </a:xfrm>
        <a:prstGeom prst="rect">
          <a:avLst/>
        </a:prstGeom>
      </xdr:spPr>
    </xdr:pic>
    <xdr:clientData/>
  </xdr:twoCellAnchor>
  <xdr:twoCellAnchor editAs="oneCell">
    <xdr:from>
      <xdr:col>5</xdr:col>
      <xdr:colOff>1038984</xdr:colOff>
      <xdr:row>22</xdr:row>
      <xdr:rowOff>54429</xdr:rowOff>
    </xdr:from>
    <xdr:to>
      <xdr:col>9</xdr:col>
      <xdr:colOff>1477150</xdr:colOff>
      <xdr:row>58</xdr:row>
      <xdr:rowOff>154217</xdr:rowOff>
    </xdr:to>
    <xdr:pic>
      <xdr:nvPicPr>
        <xdr:cNvPr id="5" name="Imagen 4">
          <a:extLst>
            <a:ext uri="{FF2B5EF4-FFF2-40B4-BE49-F238E27FC236}">
              <a16:creationId xmlns:a16="http://schemas.microsoft.com/office/drawing/2014/main" id="{87D88EF3-2FB5-4E87-AB65-2A9572DBAED8}"/>
            </a:ext>
          </a:extLst>
        </xdr:cNvPr>
        <xdr:cNvPicPr>
          <a:picLocks noChangeAspect="1"/>
        </xdr:cNvPicPr>
      </xdr:nvPicPr>
      <xdr:blipFill>
        <a:blip xmlns:r="http://schemas.openxmlformats.org/officeDocument/2006/relationships" r:embed="rId4"/>
        <a:stretch>
          <a:fillRect/>
        </a:stretch>
      </xdr:blipFill>
      <xdr:spPr>
        <a:xfrm>
          <a:off x="7674734" y="9658804"/>
          <a:ext cx="9582166" cy="6465663"/>
        </a:xfrm>
        <a:prstGeom prst="rect">
          <a:avLst/>
        </a:prstGeom>
      </xdr:spPr>
    </xdr:pic>
    <xdr:clientData/>
  </xdr:twoCellAnchor>
  <xdr:twoCellAnchor editAs="oneCell">
    <xdr:from>
      <xdr:col>10</xdr:col>
      <xdr:colOff>666750</xdr:colOff>
      <xdr:row>18</xdr:row>
      <xdr:rowOff>0</xdr:rowOff>
    </xdr:from>
    <xdr:to>
      <xdr:col>14</xdr:col>
      <xdr:colOff>1788897</xdr:colOff>
      <xdr:row>47</xdr:row>
      <xdr:rowOff>103137</xdr:rowOff>
    </xdr:to>
    <xdr:pic>
      <xdr:nvPicPr>
        <xdr:cNvPr id="6" name="Imagen 5">
          <a:extLst>
            <a:ext uri="{FF2B5EF4-FFF2-40B4-BE49-F238E27FC236}">
              <a16:creationId xmlns:a16="http://schemas.microsoft.com/office/drawing/2014/main" id="{1F97861A-BC44-42F5-AB6D-02CA8AC09A70}"/>
            </a:ext>
          </a:extLst>
        </xdr:cNvPr>
        <xdr:cNvPicPr>
          <a:picLocks noChangeAspect="1"/>
        </xdr:cNvPicPr>
      </xdr:nvPicPr>
      <xdr:blipFill>
        <a:blip xmlns:r="http://schemas.openxmlformats.org/officeDocument/2006/relationships" r:embed="rId5"/>
        <a:stretch>
          <a:fillRect/>
        </a:stretch>
      </xdr:blipFill>
      <xdr:spPr>
        <a:xfrm>
          <a:off x="18964275" y="8943975"/>
          <a:ext cx="5332197" cy="5795912"/>
        </a:xfrm>
        <a:prstGeom prst="rect">
          <a:avLst/>
        </a:prstGeom>
      </xdr:spPr>
    </xdr:pic>
    <xdr:clientData/>
  </xdr:twoCellAnchor>
  <xdr:twoCellAnchor editAs="oneCell">
    <xdr:from>
      <xdr:col>9</xdr:col>
      <xdr:colOff>1952626</xdr:colOff>
      <xdr:row>49</xdr:row>
      <xdr:rowOff>154963</xdr:rowOff>
    </xdr:from>
    <xdr:to>
      <xdr:col>14</xdr:col>
      <xdr:colOff>2462070</xdr:colOff>
      <xdr:row>78</xdr:row>
      <xdr:rowOff>15875</xdr:rowOff>
    </xdr:to>
    <xdr:pic>
      <xdr:nvPicPr>
        <xdr:cNvPr id="7" name="Imagen 6">
          <a:extLst>
            <a:ext uri="{FF2B5EF4-FFF2-40B4-BE49-F238E27FC236}">
              <a16:creationId xmlns:a16="http://schemas.microsoft.com/office/drawing/2014/main" id="{C4AC5AAC-77D4-472A-A26A-DB0F33A967BF}"/>
            </a:ext>
          </a:extLst>
        </xdr:cNvPr>
        <xdr:cNvPicPr>
          <a:picLocks noChangeAspect="1"/>
        </xdr:cNvPicPr>
      </xdr:nvPicPr>
      <xdr:blipFill rotWithShape="1">
        <a:blip xmlns:r="http://schemas.openxmlformats.org/officeDocument/2006/relationships" r:embed="rId6"/>
        <a:srcRect l="37505" t="22071" r="7541" b="20206"/>
        <a:stretch/>
      </xdr:blipFill>
      <xdr:spPr>
        <a:xfrm>
          <a:off x="17735551" y="14775838"/>
          <a:ext cx="7234094" cy="455673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29</xdr:col>
      <xdr:colOff>546344</xdr:colOff>
      <xdr:row>94</xdr:row>
      <xdr:rowOff>80189</xdr:rowOff>
    </xdr:from>
    <xdr:to>
      <xdr:col>31</xdr:col>
      <xdr:colOff>1229390</xdr:colOff>
      <xdr:row>101</xdr:row>
      <xdr:rowOff>72861</xdr:rowOff>
    </xdr:to>
    <xdr:pic>
      <xdr:nvPicPr>
        <xdr:cNvPr id="2" name="Imagen 1">
          <a:extLst>
            <a:ext uri="{FF2B5EF4-FFF2-40B4-BE49-F238E27FC236}">
              <a16:creationId xmlns:a16="http://schemas.microsoft.com/office/drawing/2014/main" id="{0F1343FB-E908-4D65-ABB0-B43FCB210114}"/>
            </a:ext>
          </a:extLst>
        </xdr:cNvPr>
        <xdr:cNvPicPr>
          <a:picLocks noChangeAspect="1"/>
        </xdr:cNvPicPr>
      </xdr:nvPicPr>
      <xdr:blipFill>
        <a:blip xmlns:r="http://schemas.openxmlformats.org/officeDocument/2006/relationships" r:embed="rId1"/>
        <a:stretch>
          <a:fillRect/>
        </a:stretch>
      </xdr:blipFill>
      <xdr:spPr>
        <a:xfrm>
          <a:off x="40036994" y="29321939"/>
          <a:ext cx="5388396" cy="1754797"/>
        </a:xfrm>
        <a:prstGeom prst="rect">
          <a:avLst/>
        </a:prstGeom>
      </xdr:spPr>
    </xdr:pic>
    <xdr:clientData/>
  </xdr:twoCellAnchor>
  <xdr:twoCellAnchor editAs="oneCell">
    <xdr:from>
      <xdr:col>14</xdr:col>
      <xdr:colOff>1639964</xdr:colOff>
      <xdr:row>99</xdr:row>
      <xdr:rowOff>4499</xdr:rowOff>
    </xdr:from>
    <xdr:to>
      <xdr:col>21</xdr:col>
      <xdr:colOff>93782</xdr:colOff>
      <xdr:row>123</xdr:row>
      <xdr:rowOff>14843</xdr:rowOff>
    </xdr:to>
    <xdr:pic>
      <xdr:nvPicPr>
        <xdr:cNvPr id="3" name="Imagen 2">
          <a:extLst>
            <a:ext uri="{FF2B5EF4-FFF2-40B4-BE49-F238E27FC236}">
              <a16:creationId xmlns:a16="http://schemas.microsoft.com/office/drawing/2014/main" id="{E9F35D36-29A6-4539-8D34-C9E46E0B113B}"/>
            </a:ext>
          </a:extLst>
        </xdr:cNvPr>
        <xdr:cNvPicPr>
          <a:picLocks noChangeAspect="1"/>
        </xdr:cNvPicPr>
      </xdr:nvPicPr>
      <xdr:blipFill>
        <a:blip xmlns:r="http://schemas.openxmlformats.org/officeDocument/2006/relationships" r:embed="rId2"/>
        <a:stretch>
          <a:fillRect/>
        </a:stretch>
      </xdr:blipFill>
      <xdr:spPr>
        <a:xfrm>
          <a:off x="20613764" y="30255899"/>
          <a:ext cx="9388518" cy="4325169"/>
        </a:xfrm>
        <a:prstGeom prst="rect">
          <a:avLst/>
        </a:prstGeom>
      </xdr:spPr>
    </xdr:pic>
    <xdr:clientData/>
  </xdr:twoCellAnchor>
  <xdr:twoCellAnchor editAs="oneCell">
    <xdr:from>
      <xdr:col>2</xdr:col>
      <xdr:colOff>59532</xdr:colOff>
      <xdr:row>97</xdr:row>
      <xdr:rowOff>49328</xdr:rowOff>
    </xdr:from>
    <xdr:to>
      <xdr:col>5</xdr:col>
      <xdr:colOff>889567</xdr:colOff>
      <xdr:row>110</xdr:row>
      <xdr:rowOff>73307</xdr:rowOff>
    </xdr:to>
    <xdr:pic>
      <xdr:nvPicPr>
        <xdr:cNvPr id="4" name="Imagen 3">
          <a:extLst>
            <a:ext uri="{FF2B5EF4-FFF2-40B4-BE49-F238E27FC236}">
              <a16:creationId xmlns:a16="http://schemas.microsoft.com/office/drawing/2014/main" id="{AC736DDD-C92A-47F6-B9E6-C1EB5717A3CB}"/>
            </a:ext>
          </a:extLst>
        </xdr:cNvPr>
        <xdr:cNvPicPr>
          <a:picLocks noChangeAspect="1"/>
        </xdr:cNvPicPr>
      </xdr:nvPicPr>
      <xdr:blipFill>
        <a:blip xmlns:r="http://schemas.openxmlformats.org/officeDocument/2006/relationships" r:embed="rId3"/>
        <a:stretch>
          <a:fillRect/>
        </a:stretch>
      </xdr:blipFill>
      <xdr:spPr>
        <a:xfrm>
          <a:off x="59532" y="29776853"/>
          <a:ext cx="4982935" cy="2757654"/>
        </a:xfrm>
        <a:prstGeom prst="rect">
          <a:avLst/>
        </a:prstGeom>
      </xdr:spPr>
    </xdr:pic>
    <xdr:clientData/>
  </xdr:twoCellAnchor>
  <xdr:twoCellAnchor editAs="oneCell">
    <xdr:from>
      <xdr:col>5</xdr:col>
      <xdr:colOff>888171</xdr:colOff>
      <xdr:row>95</xdr:row>
      <xdr:rowOff>113961</xdr:rowOff>
    </xdr:from>
    <xdr:to>
      <xdr:col>10</xdr:col>
      <xdr:colOff>213163</xdr:colOff>
      <xdr:row>132</xdr:row>
      <xdr:rowOff>62936</xdr:rowOff>
    </xdr:to>
    <xdr:pic>
      <xdr:nvPicPr>
        <xdr:cNvPr id="5" name="Imagen 4">
          <a:extLst>
            <a:ext uri="{FF2B5EF4-FFF2-40B4-BE49-F238E27FC236}">
              <a16:creationId xmlns:a16="http://schemas.microsoft.com/office/drawing/2014/main" id="{3EB6ACCF-6335-4A1E-8271-7178706C8088}"/>
            </a:ext>
          </a:extLst>
        </xdr:cNvPr>
        <xdr:cNvPicPr>
          <a:picLocks noChangeAspect="1"/>
        </xdr:cNvPicPr>
      </xdr:nvPicPr>
      <xdr:blipFill>
        <a:blip xmlns:r="http://schemas.openxmlformats.org/officeDocument/2006/relationships" r:embed="rId4"/>
        <a:stretch>
          <a:fillRect/>
        </a:stretch>
      </xdr:blipFill>
      <xdr:spPr>
        <a:xfrm>
          <a:off x="5041071" y="29517636"/>
          <a:ext cx="9535792" cy="6568850"/>
        </a:xfrm>
        <a:prstGeom prst="rect">
          <a:avLst/>
        </a:prstGeom>
      </xdr:spPr>
    </xdr:pic>
    <xdr:clientData/>
  </xdr:twoCellAnchor>
  <xdr:twoCellAnchor editAs="oneCell">
    <xdr:from>
      <xdr:col>10</xdr:col>
      <xdr:colOff>904875</xdr:colOff>
      <xdr:row>98</xdr:row>
      <xdr:rowOff>29766</xdr:rowOff>
    </xdr:from>
    <xdr:to>
      <xdr:col>14</xdr:col>
      <xdr:colOff>1610423</xdr:colOff>
      <xdr:row>130</xdr:row>
      <xdr:rowOff>29716</xdr:rowOff>
    </xdr:to>
    <xdr:pic>
      <xdr:nvPicPr>
        <xdr:cNvPr id="6" name="Imagen 5">
          <a:extLst>
            <a:ext uri="{FF2B5EF4-FFF2-40B4-BE49-F238E27FC236}">
              <a16:creationId xmlns:a16="http://schemas.microsoft.com/office/drawing/2014/main" id="{D1728F09-9609-4FF6-B96C-E319FCAB7C75}"/>
            </a:ext>
          </a:extLst>
        </xdr:cNvPr>
        <xdr:cNvPicPr>
          <a:picLocks noChangeAspect="1"/>
        </xdr:cNvPicPr>
      </xdr:nvPicPr>
      <xdr:blipFill>
        <a:blip xmlns:r="http://schemas.openxmlformats.org/officeDocument/2006/relationships" r:embed="rId5"/>
        <a:stretch>
          <a:fillRect/>
        </a:stretch>
      </xdr:blipFill>
      <xdr:spPr>
        <a:xfrm>
          <a:off x="15268575" y="29919216"/>
          <a:ext cx="5315648" cy="5810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328630</xdr:colOff>
      <xdr:row>40</xdr:row>
      <xdr:rowOff>325117</xdr:rowOff>
    </xdr:from>
    <xdr:to>
      <xdr:col>42</xdr:col>
      <xdr:colOff>1342786</xdr:colOff>
      <xdr:row>48</xdr:row>
      <xdr:rowOff>154503</xdr:rowOff>
    </xdr:to>
    <xdr:pic>
      <xdr:nvPicPr>
        <xdr:cNvPr id="2" name="Imagen 1">
          <a:extLst>
            <a:ext uri="{FF2B5EF4-FFF2-40B4-BE49-F238E27FC236}">
              <a16:creationId xmlns:a16="http://schemas.microsoft.com/office/drawing/2014/main" id="{BEB03F5B-36F6-4013-ABA3-5367E6FCC6E0}"/>
            </a:ext>
          </a:extLst>
        </xdr:cNvPr>
        <xdr:cNvPicPr>
          <a:picLocks noChangeAspect="1"/>
        </xdr:cNvPicPr>
      </xdr:nvPicPr>
      <xdr:blipFill>
        <a:blip xmlns:r="http://schemas.openxmlformats.org/officeDocument/2006/relationships" r:embed="rId1"/>
        <a:stretch>
          <a:fillRect/>
        </a:stretch>
      </xdr:blipFill>
      <xdr:spPr>
        <a:xfrm>
          <a:off x="60536155" y="16536667"/>
          <a:ext cx="5386130" cy="1753436"/>
        </a:xfrm>
        <a:prstGeom prst="rect">
          <a:avLst/>
        </a:prstGeom>
      </xdr:spPr>
    </xdr:pic>
    <xdr:clientData/>
  </xdr:twoCellAnchor>
  <xdr:twoCellAnchor editAs="oneCell">
    <xdr:from>
      <xdr:col>16</xdr:col>
      <xdr:colOff>254509</xdr:colOff>
      <xdr:row>40</xdr:row>
      <xdr:rowOff>39135</xdr:rowOff>
    </xdr:from>
    <xdr:to>
      <xdr:col>23</xdr:col>
      <xdr:colOff>1071586</xdr:colOff>
      <xdr:row>62</xdr:row>
      <xdr:rowOff>153392</xdr:rowOff>
    </xdr:to>
    <xdr:pic>
      <xdr:nvPicPr>
        <xdr:cNvPr id="3" name="Imagen 2">
          <a:extLst>
            <a:ext uri="{FF2B5EF4-FFF2-40B4-BE49-F238E27FC236}">
              <a16:creationId xmlns:a16="http://schemas.microsoft.com/office/drawing/2014/main" id="{C139F743-C34A-4322-A0D4-2BF2F96A28D5}"/>
            </a:ext>
          </a:extLst>
        </xdr:cNvPr>
        <xdr:cNvPicPr>
          <a:picLocks noChangeAspect="1"/>
        </xdr:cNvPicPr>
      </xdr:nvPicPr>
      <xdr:blipFill>
        <a:blip xmlns:r="http://schemas.openxmlformats.org/officeDocument/2006/relationships" r:embed="rId2"/>
        <a:stretch>
          <a:fillRect/>
        </a:stretch>
      </xdr:blipFill>
      <xdr:spPr>
        <a:xfrm>
          <a:off x="30613282" y="25410271"/>
          <a:ext cx="9302986" cy="4201348"/>
        </a:xfrm>
        <a:prstGeom prst="rect">
          <a:avLst/>
        </a:prstGeom>
      </xdr:spPr>
    </xdr:pic>
    <xdr:clientData/>
  </xdr:twoCellAnchor>
  <xdr:twoCellAnchor editAs="oneCell">
    <xdr:from>
      <xdr:col>0</xdr:col>
      <xdr:colOff>0</xdr:colOff>
      <xdr:row>34</xdr:row>
      <xdr:rowOff>108859</xdr:rowOff>
    </xdr:from>
    <xdr:to>
      <xdr:col>3</xdr:col>
      <xdr:colOff>1173801</xdr:colOff>
      <xdr:row>47</xdr:row>
      <xdr:rowOff>132835</xdr:rowOff>
    </xdr:to>
    <xdr:pic>
      <xdr:nvPicPr>
        <xdr:cNvPr id="4" name="Imagen 3">
          <a:extLst>
            <a:ext uri="{FF2B5EF4-FFF2-40B4-BE49-F238E27FC236}">
              <a16:creationId xmlns:a16="http://schemas.microsoft.com/office/drawing/2014/main" id="{2E17B254-70A9-4D0E-980E-5F1F7C6A1A5F}"/>
            </a:ext>
          </a:extLst>
        </xdr:cNvPr>
        <xdr:cNvPicPr>
          <a:picLocks noChangeAspect="1"/>
        </xdr:cNvPicPr>
      </xdr:nvPicPr>
      <xdr:blipFill>
        <a:blip xmlns:r="http://schemas.openxmlformats.org/officeDocument/2006/relationships" r:embed="rId3"/>
        <a:stretch>
          <a:fillRect/>
        </a:stretch>
      </xdr:blipFill>
      <xdr:spPr>
        <a:xfrm>
          <a:off x="0" y="15348859"/>
          <a:ext cx="4964751" cy="2757651"/>
        </a:xfrm>
        <a:prstGeom prst="rect">
          <a:avLst/>
        </a:prstGeom>
      </xdr:spPr>
    </xdr:pic>
    <xdr:clientData/>
  </xdr:twoCellAnchor>
  <xdr:twoCellAnchor editAs="oneCell">
    <xdr:from>
      <xdr:col>3</xdr:col>
      <xdr:colOff>1665325</xdr:colOff>
      <xdr:row>38</xdr:row>
      <xdr:rowOff>2475</xdr:rowOff>
    </xdr:from>
    <xdr:to>
      <xdr:col>7</xdr:col>
      <xdr:colOff>1925499</xdr:colOff>
      <xdr:row>74</xdr:row>
      <xdr:rowOff>105149</xdr:rowOff>
    </xdr:to>
    <xdr:pic>
      <xdr:nvPicPr>
        <xdr:cNvPr id="5" name="Imagen 4">
          <a:extLst>
            <a:ext uri="{FF2B5EF4-FFF2-40B4-BE49-F238E27FC236}">
              <a16:creationId xmlns:a16="http://schemas.microsoft.com/office/drawing/2014/main" id="{FD9AAB2E-90CF-453B-A50C-2FEDAE16A24B}"/>
            </a:ext>
          </a:extLst>
        </xdr:cNvPr>
        <xdr:cNvPicPr>
          <a:picLocks noChangeAspect="1"/>
        </xdr:cNvPicPr>
      </xdr:nvPicPr>
      <xdr:blipFill>
        <a:blip xmlns:r="http://schemas.openxmlformats.org/officeDocument/2006/relationships" r:embed="rId4"/>
        <a:stretch>
          <a:fillRect/>
        </a:stretch>
      </xdr:blipFill>
      <xdr:spPr>
        <a:xfrm>
          <a:off x="5475325" y="25061884"/>
          <a:ext cx="9508083" cy="6371856"/>
        </a:xfrm>
        <a:prstGeom prst="rect">
          <a:avLst/>
        </a:prstGeom>
      </xdr:spPr>
    </xdr:pic>
    <xdr:clientData/>
  </xdr:twoCellAnchor>
  <xdr:twoCellAnchor editAs="oneCell">
    <xdr:from>
      <xdr:col>7</xdr:col>
      <xdr:colOff>1913659</xdr:colOff>
      <xdr:row>36</xdr:row>
      <xdr:rowOff>103910</xdr:rowOff>
    </xdr:from>
    <xdr:to>
      <xdr:col>9</xdr:col>
      <xdr:colOff>2194911</xdr:colOff>
      <xdr:row>68</xdr:row>
      <xdr:rowOff>101693</xdr:rowOff>
    </xdr:to>
    <xdr:pic>
      <xdr:nvPicPr>
        <xdr:cNvPr id="6" name="Imagen 5">
          <a:extLst>
            <a:ext uri="{FF2B5EF4-FFF2-40B4-BE49-F238E27FC236}">
              <a16:creationId xmlns:a16="http://schemas.microsoft.com/office/drawing/2014/main" id="{5B1AC8B3-D6B1-4AE6-B2A6-7E852FB6702A}"/>
            </a:ext>
          </a:extLst>
        </xdr:cNvPr>
        <xdr:cNvPicPr>
          <a:picLocks noChangeAspect="1"/>
        </xdr:cNvPicPr>
      </xdr:nvPicPr>
      <xdr:blipFill>
        <a:blip xmlns:r="http://schemas.openxmlformats.org/officeDocument/2006/relationships" r:embed="rId5"/>
        <a:stretch>
          <a:fillRect/>
        </a:stretch>
      </xdr:blipFill>
      <xdr:spPr>
        <a:xfrm>
          <a:off x="14971568" y="24851592"/>
          <a:ext cx="5303525" cy="5643511"/>
        </a:xfrm>
        <a:prstGeom prst="rect">
          <a:avLst/>
        </a:prstGeom>
      </xdr:spPr>
    </xdr:pic>
    <xdr:clientData/>
  </xdr:twoCellAnchor>
  <xdr:twoCellAnchor editAs="oneCell">
    <xdr:from>
      <xdr:col>11</xdr:col>
      <xdr:colOff>151536</xdr:colOff>
      <xdr:row>38</xdr:row>
      <xdr:rowOff>68372</xdr:rowOff>
    </xdr:from>
    <xdr:to>
      <xdr:col>15</xdr:col>
      <xdr:colOff>724479</xdr:colOff>
      <xdr:row>62</xdr:row>
      <xdr:rowOff>50511</xdr:rowOff>
    </xdr:to>
    <xdr:pic>
      <xdr:nvPicPr>
        <xdr:cNvPr id="7" name="Imagen 6">
          <a:extLst>
            <a:ext uri="{FF2B5EF4-FFF2-40B4-BE49-F238E27FC236}">
              <a16:creationId xmlns:a16="http://schemas.microsoft.com/office/drawing/2014/main" id="{C2558CF1-A654-4970-8BED-4B4BAEF2B0E2}"/>
            </a:ext>
          </a:extLst>
        </xdr:cNvPr>
        <xdr:cNvPicPr>
          <a:picLocks noChangeAspect="1"/>
        </xdr:cNvPicPr>
      </xdr:nvPicPr>
      <xdr:blipFill rotWithShape="1">
        <a:blip xmlns:r="http://schemas.openxmlformats.org/officeDocument/2006/relationships" r:embed="rId6"/>
        <a:srcRect l="37505" t="22071" r="7541" b="20206"/>
        <a:stretch/>
      </xdr:blipFill>
      <xdr:spPr>
        <a:xfrm>
          <a:off x="22630536" y="25127781"/>
          <a:ext cx="7240443" cy="43809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39</xdr:col>
      <xdr:colOff>328630</xdr:colOff>
      <xdr:row>33</xdr:row>
      <xdr:rowOff>325117</xdr:rowOff>
    </xdr:from>
    <xdr:to>
      <xdr:col>42</xdr:col>
      <xdr:colOff>1342785</xdr:colOff>
      <xdr:row>41</xdr:row>
      <xdr:rowOff>154503</xdr:rowOff>
    </xdr:to>
    <xdr:pic>
      <xdr:nvPicPr>
        <xdr:cNvPr id="2" name="Imagen 1">
          <a:extLst>
            <a:ext uri="{FF2B5EF4-FFF2-40B4-BE49-F238E27FC236}">
              <a16:creationId xmlns:a16="http://schemas.microsoft.com/office/drawing/2014/main" id="{FE17B338-7772-4418-9F1B-25D71B56006E}"/>
            </a:ext>
          </a:extLst>
        </xdr:cNvPr>
        <xdr:cNvPicPr>
          <a:picLocks noChangeAspect="1"/>
        </xdr:cNvPicPr>
      </xdr:nvPicPr>
      <xdr:blipFill>
        <a:blip xmlns:r="http://schemas.openxmlformats.org/officeDocument/2006/relationships" r:embed="rId1"/>
        <a:stretch>
          <a:fillRect/>
        </a:stretch>
      </xdr:blipFill>
      <xdr:spPr>
        <a:xfrm>
          <a:off x="60536155" y="17470117"/>
          <a:ext cx="5386130" cy="1753436"/>
        </a:xfrm>
        <a:prstGeom prst="rect">
          <a:avLst/>
        </a:prstGeom>
      </xdr:spPr>
    </xdr:pic>
    <xdr:clientData/>
  </xdr:twoCellAnchor>
  <xdr:twoCellAnchor editAs="oneCell">
    <xdr:from>
      <xdr:col>14</xdr:col>
      <xdr:colOff>1639964</xdr:colOff>
      <xdr:row>34</xdr:row>
      <xdr:rowOff>4499</xdr:rowOff>
    </xdr:from>
    <xdr:to>
      <xdr:col>21</xdr:col>
      <xdr:colOff>274950</xdr:colOff>
      <xdr:row>58</xdr:row>
      <xdr:rowOff>14847</xdr:rowOff>
    </xdr:to>
    <xdr:pic>
      <xdr:nvPicPr>
        <xdr:cNvPr id="3" name="Imagen 2">
          <a:extLst>
            <a:ext uri="{FF2B5EF4-FFF2-40B4-BE49-F238E27FC236}">
              <a16:creationId xmlns:a16="http://schemas.microsoft.com/office/drawing/2014/main" id="{ED1EEF6F-1328-4156-9022-EA5AED0B2903}"/>
            </a:ext>
          </a:extLst>
        </xdr:cNvPr>
        <xdr:cNvPicPr>
          <a:picLocks noChangeAspect="1"/>
        </xdr:cNvPicPr>
      </xdr:nvPicPr>
      <xdr:blipFill>
        <a:blip xmlns:r="http://schemas.openxmlformats.org/officeDocument/2006/relationships" r:embed="rId2"/>
        <a:stretch>
          <a:fillRect/>
        </a:stretch>
      </xdr:blipFill>
      <xdr:spPr>
        <a:xfrm>
          <a:off x="26947889" y="17511449"/>
          <a:ext cx="9293461" cy="4325173"/>
        </a:xfrm>
        <a:prstGeom prst="rect">
          <a:avLst/>
        </a:prstGeom>
      </xdr:spPr>
    </xdr:pic>
    <xdr:clientData/>
  </xdr:twoCellAnchor>
  <xdr:twoCellAnchor editAs="oneCell">
    <xdr:from>
      <xdr:col>0</xdr:col>
      <xdr:colOff>0</xdr:colOff>
      <xdr:row>27</xdr:row>
      <xdr:rowOff>108859</xdr:rowOff>
    </xdr:from>
    <xdr:to>
      <xdr:col>3</xdr:col>
      <xdr:colOff>1173801</xdr:colOff>
      <xdr:row>40</xdr:row>
      <xdr:rowOff>132834</xdr:rowOff>
    </xdr:to>
    <xdr:pic>
      <xdr:nvPicPr>
        <xdr:cNvPr id="4" name="Imagen 3">
          <a:extLst>
            <a:ext uri="{FF2B5EF4-FFF2-40B4-BE49-F238E27FC236}">
              <a16:creationId xmlns:a16="http://schemas.microsoft.com/office/drawing/2014/main" id="{481EAE54-D3D5-49CE-9B47-D9E6BB255586}"/>
            </a:ext>
          </a:extLst>
        </xdr:cNvPr>
        <xdr:cNvPicPr>
          <a:picLocks noChangeAspect="1"/>
        </xdr:cNvPicPr>
      </xdr:nvPicPr>
      <xdr:blipFill>
        <a:blip xmlns:r="http://schemas.openxmlformats.org/officeDocument/2006/relationships" r:embed="rId3"/>
        <a:stretch>
          <a:fillRect/>
        </a:stretch>
      </xdr:blipFill>
      <xdr:spPr>
        <a:xfrm>
          <a:off x="0" y="16282309"/>
          <a:ext cx="4964751" cy="2757650"/>
        </a:xfrm>
        <a:prstGeom prst="rect">
          <a:avLst/>
        </a:prstGeom>
      </xdr:spPr>
    </xdr:pic>
    <xdr:clientData/>
  </xdr:twoCellAnchor>
  <xdr:twoCellAnchor editAs="oneCell">
    <xdr:from>
      <xdr:col>5</xdr:col>
      <xdr:colOff>1007234</xdr:colOff>
      <xdr:row>25</xdr:row>
      <xdr:rowOff>54429</xdr:rowOff>
    </xdr:from>
    <xdr:to>
      <xdr:col>9</xdr:col>
      <xdr:colOff>332226</xdr:colOff>
      <xdr:row>61</xdr:row>
      <xdr:rowOff>122467</xdr:rowOff>
    </xdr:to>
    <xdr:pic>
      <xdr:nvPicPr>
        <xdr:cNvPr id="5" name="Imagen 4">
          <a:extLst>
            <a:ext uri="{FF2B5EF4-FFF2-40B4-BE49-F238E27FC236}">
              <a16:creationId xmlns:a16="http://schemas.microsoft.com/office/drawing/2014/main" id="{D0B12DBF-EF15-4BBA-AD2D-71610562726D}"/>
            </a:ext>
          </a:extLst>
        </xdr:cNvPr>
        <xdr:cNvPicPr>
          <a:picLocks noChangeAspect="1"/>
        </xdr:cNvPicPr>
      </xdr:nvPicPr>
      <xdr:blipFill>
        <a:blip xmlns:r="http://schemas.openxmlformats.org/officeDocument/2006/relationships" r:embed="rId4"/>
        <a:stretch>
          <a:fillRect/>
        </a:stretch>
      </xdr:blipFill>
      <xdr:spPr>
        <a:xfrm>
          <a:off x="8874884" y="15875454"/>
          <a:ext cx="9526267" cy="6554563"/>
        </a:xfrm>
        <a:prstGeom prst="rect">
          <a:avLst/>
        </a:prstGeom>
      </xdr:spPr>
    </xdr:pic>
    <xdr:clientData/>
  </xdr:twoCellAnchor>
  <xdr:twoCellAnchor editAs="oneCell">
    <xdr:from>
      <xdr:col>10</xdr:col>
      <xdr:colOff>666750</xdr:colOff>
      <xdr:row>23</xdr:row>
      <xdr:rowOff>0</xdr:rowOff>
    </xdr:from>
    <xdr:to>
      <xdr:col>14</xdr:col>
      <xdr:colOff>705548</xdr:colOff>
      <xdr:row>51</xdr:row>
      <xdr:rowOff>103136</xdr:rowOff>
    </xdr:to>
    <xdr:pic>
      <xdr:nvPicPr>
        <xdr:cNvPr id="6" name="Imagen 5">
          <a:extLst>
            <a:ext uri="{FF2B5EF4-FFF2-40B4-BE49-F238E27FC236}">
              <a16:creationId xmlns:a16="http://schemas.microsoft.com/office/drawing/2014/main" id="{3291FD07-092D-49B6-A5C1-E440A7D21A30}"/>
            </a:ext>
          </a:extLst>
        </xdr:cNvPr>
        <xdr:cNvPicPr>
          <a:picLocks noChangeAspect="1"/>
        </xdr:cNvPicPr>
      </xdr:nvPicPr>
      <xdr:blipFill>
        <a:blip xmlns:r="http://schemas.openxmlformats.org/officeDocument/2006/relationships" r:embed="rId5"/>
        <a:stretch>
          <a:fillRect/>
        </a:stretch>
      </xdr:blipFill>
      <xdr:spPr>
        <a:xfrm>
          <a:off x="20726400" y="15497175"/>
          <a:ext cx="5287073" cy="5795911"/>
        </a:xfrm>
        <a:prstGeom prst="rect">
          <a:avLst/>
        </a:prstGeom>
      </xdr:spPr>
    </xdr:pic>
    <xdr:clientData/>
  </xdr:twoCellAnchor>
  <xdr:twoCellAnchor editAs="oneCell">
    <xdr:from>
      <xdr:col>9</xdr:col>
      <xdr:colOff>1952626</xdr:colOff>
      <xdr:row>54</xdr:row>
      <xdr:rowOff>154963</xdr:rowOff>
    </xdr:from>
    <xdr:to>
      <xdr:col>14</xdr:col>
      <xdr:colOff>1619251</xdr:colOff>
      <xdr:row>83</xdr:row>
      <xdr:rowOff>15874</xdr:rowOff>
    </xdr:to>
    <xdr:pic>
      <xdr:nvPicPr>
        <xdr:cNvPr id="7" name="Imagen 6">
          <a:extLst>
            <a:ext uri="{FF2B5EF4-FFF2-40B4-BE49-F238E27FC236}">
              <a16:creationId xmlns:a16="http://schemas.microsoft.com/office/drawing/2014/main" id="{5306BA09-0854-4923-8F39-2E9E3A242027}"/>
            </a:ext>
          </a:extLst>
        </xdr:cNvPr>
        <xdr:cNvPicPr>
          <a:picLocks noChangeAspect="1"/>
        </xdr:cNvPicPr>
      </xdr:nvPicPr>
      <xdr:blipFill rotWithShape="1">
        <a:blip xmlns:r="http://schemas.openxmlformats.org/officeDocument/2006/relationships" r:embed="rId6"/>
        <a:srcRect l="37505" t="22071" r="7541" b="20206"/>
        <a:stretch/>
      </xdr:blipFill>
      <xdr:spPr>
        <a:xfrm>
          <a:off x="20021551" y="21329038"/>
          <a:ext cx="7223125" cy="45567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29</xdr:col>
      <xdr:colOff>546344</xdr:colOff>
      <xdr:row>197</xdr:row>
      <xdr:rowOff>80189</xdr:rowOff>
    </xdr:from>
    <xdr:to>
      <xdr:col>31</xdr:col>
      <xdr:colOff>1226214</xdr:colOff>
      <xdr:row>204</xdr:row>
      <xdr:rowOff>69689</xdr:rowOff>
    </xdr:to>
    <xdr:pic>
      <xdr:nvPicPr>
        <xdr:cNvPr id="2" name="Imagen 1">
          <a:extLst>
            <a:ext uri="{FF2B5EF4-FFF2-40B4-BE49-F238E27FC236}">
              <a16:creationId xmlns:a16="http://schemas.microsoft.com/office/drawing/2014/main" id="{F908BDD6-36CB-439A-BFC8-355357D8FB12}"/>
            </a:ext>
          </a:extLst>
        </xdr:cNvPr>
        <xdr:cNvPicPr>
          <a:picLocks noChangeAspect="1"/>
        </xdr:cNvPicPr>
      </xdr:nvPicPr>
      <xdr:blipFill>
        <a:blip xmlns:r="http://schemas.openxmlformats.org/officeDocument/2006/relationships" r:embed="rId1"/>
        <a:stretch>
          <a:fillRect/>
        </a:stretch>
      </xdr:blipFill>
      <xdr:spPr>
        <a:xfrm>
          <a:off x="48771419" y="38675489"/>
          <a:ext cx="5385220" cy="1751624"/>
        </a:xfrm>
        <a:prstGeom prst="rect">
          <a:avLst/>
        </a:prstGeom>
      </xdr:spPr>
    </xdr:pic>
    <xdr:clientData/>
  </xdr:twoCellAnchor>
  <xdr:twoCellAnchor editAs="oneCell">
    <xdr:from>
      <xdr:col>14</xdr:col>
      <xdr:colOff>1639964</xdr:colOff>
      <xdr:row>202</xdr:row>
      <xdr:rowOff>4499</xdr:rowOff>
    </xdr:from>
    <xdr:to>
      <xdr:col>21</xdr:col>
      <xdr:colOff>513528</xdr:colOff>
      <xdr:row>226</xdr:row>
      <xdr:rowOff>11666</xdr:rowOff>
    </xdr:to>
    <xdr:pic>
      <xdr:nvPicPr>
        <xdr:cNvPr id="3" name="Imagen 2">
          <a:extLst>
            <a:ext uri="{FF2B5EF4-FFF2-40B4-BE49-F238E27FC236}">
              <a16:creationId xmlns:a16="http://schemas.microsoft.com/office/drawing/2014/main" id="{F75017E9-7FDC-47D4-A9B0-D7A6A94F1F45}"/>
            </a:ext>
          </a:extLst>
        </xdr:cNvPr>
        <xdr:cNvPicPr>
          <a:picLocks noChangeAspect="1"/>
        </xdr:cNvPicPr>
      </xdr:nvPicPr>
      <xdr:blipFill>
        <a:blip xmlns:r="http://schemas.openxmlformats.org/officeDocument/2006/relationships" r:embed="rId2"/>
        <a:stretch>
          <a:fillRect/>
        </a:stretch>
      </xdr:blipFill>
      <xdr:spPr>
        <a:xfrm>
          <a:off x="28862414" y="39609449"/>
          <a:ext cx="10255939" cy="4321993"/>
        </a:xfrm>
        <a:prstGeom prst="rect">
          <a:avLst/>
        </a:prstGeom>
      </xdr:spPr>
    </xdr:pic>
    <xdr:clientData/>
  </xdr:twoCellAnchor>
  <xdr:twoCellAnchor editAs="oneCell">
    <xdr:from>
      <xdr:col>0</xdr:col>
      <xdr:colOff>0</xdr:colOff>
      <xdr:row>195</xdr:row>
      <xdr:rowOff>108859</xdr:rowOff>
    </xdr:from>
    <xdr:to>
      <xdr:col>3</xdr:col>
      <xdr:colOff>3427762</xdr:colOff>
      <xdr:row>206</xdr:row>
      <xdr:rowOff>98201</xdr:rowOff>
    </xdr:to>
    <xdr:pic>
      <xdr:nvPicPr>
        <xdr:cNvPr id="4" name="Imagen 3">
          <a:extLst>
            <a:ext uri="{FF2B5EF4-FFF2-40B4-BE49-F238E27FC236}">
              <a16:creationId xmlns:a16="http://schemas.microsoft.com/office/drawing/2014/main" id="{C6A81553-E5EA-4A0D-8F81-C9D82686E629}"/>
            </a:ext>
          </a:extLst>
        </xdr:cNvPr>
        <xdr:cNvPicPr>
          <a:picLocks noChangeAspect="1"/>
        </xdr:cNvPicPr>
      </xdr:nvPicPr>
      <xdr:blipFill>
        <a:blip xmlns:r="http://schemas.openxmlformats.org/officeDocument/2006/relationships" r:embed="rId3"/>
        <a:stretch>
          <a:fillRect/>
        </a:stretch>
      </xdr:blipFill>
      <xdr:spPr>
        <a:xfrm>
          <a:off x="0" y="38056459"/>
          <a:ext cx="9428512" cy="2723017"/>
        </a:xfrm>
        <a:prstGeom prst="rect">
          <a:avLst/>
        </a:prstGeom>
      </xdr:spPr>
    </xdr:pic>
    <xdr:clientData/>
  </xdr:twoCellAnchor>
  <xdr:twoCellAnchor editAs="oneCell">
    <xdr:from>
      <xdr:col>5</xdr:col>
      <xdr:colOff>1007234</xdr:colOff>
      <xdr:row>193</xdr:row>
      <xdr:rowOff>54429</xdr:rowOff>
    </xdr:from>
    <xdr:to>
      <xdr:col>10</xdr:col>
      <xdr:colOff>335402</xdr:colOff>
      <xdr:row>227</xdr:row>
      <xdr:rowOff>125639</xdr:rowOff>
    </xdr:to>
    <xdr:pic>
      <xdr:nvPicPr>
        <xdr:cNvPr id="5" name="Imagen 4">
          <a:extLst>
            <a:ext uri="{FF2B5EF4-FFF2-40B4-BE49-F238E27FC236}">
              <a16:creationId xmlns:a16="http://schemas.microsoft.com/office/drawing/2014/main" id="{A7A56CA3-8571-4792-9979-EEF6D1D921B7}"/>
            </a:ext>
          </a:extLst>
        </xdr:cNvPr>
        <xdr:cNvPicPr>
          <a:picLocks noChangeAspect="1"/>
        </xdr:cNvPicPr>
      </xdr:nvPicPr>
      <xdr:blipFill>
        <a:blip xmlns:r="http://schemas.openxmlformats.org/officeDocument/2006/relationships" r:embed="rId4"/>
        <a:stretch>
          <a:fillRect/>
        </a:stretch>
      </xdr:blipFill>
      <xdr:spPr>
        <a:xfrm>
          <a:off x="13389734" y="37678179"/>
          <a:ext cx="9558018" cy="6529161"/>
        </a:xfrm>
        <a:prstGeom prst="rect">
          <a:avLst/>
        </a:prstGeom>
      </xdr:spPr>
    </xdr:pic>
    <xdr:clientData/>
  </xdr:twoCellAnchor>
  <xdr:twoCellAnchor editAs="oneCell">
    <xdr:from>
      <xdr:col>10</xdr:col>
      <xdr:colOff>666750</xdr:colOff>
      <xdr:row>191</xdr:row>
      <xdr:rowOff>0</xdr:rowOff>
    </xdr:from>
    <xdr:to>
      <xdr:col>14</xdr:col>
      <xdr:colOff>1372297</xdr:colOff>
      <xdr:row>220</xdr:row>
      <xdr:rowOff>122189</xdr:rowOff>
    </xdr:to>
    <xdr:pic>
      <xdr:nvPicPr>
        <xdr:cNvPr id="6" name="Imagen 5">
          <a:extLst>
            <a:ext uri="{FF2B5EF4-FFF2-40B4-BE49-F238E27FC236}">
              <a16:creationId xmlns:a16="http://schemas.microsoft.com/office/drawing/2014/main" id="{14450EB9-C084-4944-B0C7-4621DCF9A17B}"/>
            </a:ext>
          </a:extLst>
        </xdr:cNvPr>
        <xdr:cNvPicPr>
          <a:picLocks noChangeAspect="1"/>
        </xdr:cNvPicPr>
      </xdr:nvPicPr>
      <xdr:blipFill>
        <a:blip xmlns:r="http://schemas.openxmlformats.org/officeDocument/2006/relationships" r:embed="rId5"/>
        <a:stretch>
          <a:fillRect/>
        </a:stretch>
      </xdr:blipFill>
      <xdr:spPr>
        <a:xfrm>
          <a:off x="23279100" y="37299900"/>
          <a:ext cx="5315647" cy="57705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29</xdr:col>
      <xdr:colOff>546344</xdr:colOff>
      <xdr:row>255</xdr:row>
      <xdr:rowOff>80189</xdr:rowOff>
    </xdr:from>
    <xdr:to>
      <xdr:col>31</xdr:col>
      <xdr:colOff>1229390</xdr:colOff>
      <xdr:row>261</xdr:row>
      <xdr:rowOff>342737</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35709469" y="14875689"/>
          <a:ext cx="5382047" cy="1725314"/>
        </a:xfrm>
        <a:prstGeom prst="rect">
          <a:avLst/>
        </a:prstGeom>
      </xdr:spPr>
    </xdr:pic>
    <xdr:clientData/>
  </xdr:twoCellAnchor>
  <xdr:twoCellAnchor editAs="oneCell">
    <xdr:from>
      <xdr:col>14</xdr:col>
      <xdr:colOff>1592339</xdr:colOff>
      <xdr:row>254</xdr:row>
      <xdr:rowOff>179124</xdr:rowOff>
    </xdr:from>
    <xdr:to>
      <xdr:col>20</xdr:col>
      <xdr:colOff>989778</xdr:colOff>
      <xdr:row>276</xdr:row>
      <xdr:rowOff>141844</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21055089" y="69886249"/>
          <a:ext cx="9414564" cy="4264845"/>
        </a:xfrm>
        <a:prstGeom prst="rect">
          <a:avLst/>
        </a:prstGeom>
      </xdr:spPr>
    </xdr:pic>
    <xdr:clientData/>
  </xdr:twoCellAnchor>
  <xdr:twoCellAnchor editAs="oneCell">
    <xdr:from>
      <xdr:col>0</xdr:col>
      <xdr:colOff>0</xdr:colOff>
      <xdr:row>253</xdr:row>
      <xdr:rowOff>108859</xdr:rowOff>
    </xdr:from>
    <xdr:to>
      <xdr:col>5</xdr:col>
      <xdr:colOff>337910</xdr:colOff>
      <xdr:row>265</xdr:row>
      <xdr:rowOff>101088</xdr:rowOff>
    </xdr:to>
    <xdr:pic>
      <xdr:nvPicPr>
        <xdr:cNvPr id="4" name="Imagen 3">
          <a:extLst>
            <a:ext uri="{FF2B5EF4-FFF2-40B4-BE49-F238E27FC236}">
              <a16:creationId xmlns:a16="http://schemas.microsoft.com/office/drawing/2014/main" id="{2E79F184-9F2F-4C93-9874-436659C1E279}"/>
            </a:ext>
          </a:extLst>
        </xdr:cNvPr>
        <xdr:cNvPicPr>
          <a:picLocks noChangeAspect="1"/>
        </xdr:cNvPicPr>
      </xdr:nvPicPr>
      <xdr:blipFill>
        <a:blip xmlns:r="http://schemas.openxmlformats.org/officeDocument/2006/relationships" r:embed="rId3"/>
        <a:stretch>
          <a:fillRect/>
        </a:stretch>
      </xdr:blipFill>
      <xdr:spPr>
        <a:xfrm>
          <a:off x="0" y="22152430"/>
          <a:ext cx="4980214" cy="2786229"/>
        </a:xfrm>
        <a:prstGeom prst="rect">
          <a:avLst/>
        </a:prstGeom>
      </xdr:spPr>
    </xdr:pic>
    <xdr:clientData/>
  </xdr:twoCellAnchor>
  <xdr:twoCellAnchor editAs="oneCell">
    <xdr:from>
      <xdr:col>5</xdr:col>
      <xdr:colOff>832609</xdr:colOff>
      <xdr:row>254</xdr:row>
      <xdr:rowOff>6804</xdr:rowOff>
    </xdr:from>
    <xdr:to>
      <xdr:col>10</xdr:col>
      <xdr:colOff>157601</xdr:colOff>
      <xdr:row>289</xdr:row>
      <xdr:rowOff>106591</xdr:rowOff>
    </xdr:to>
    <xdr:pic>
      <xdr:nvPicPr>
        <xdr:cNvPr id="14" name="Imagen 13">
          <a:extLst>
            <a:ext uri="{FF2B5EF4-FFF2-40B4-BE49-F238E27FC236}">
              <a16:creationId xmlns:a16="http://schemas.microsoft.com/office/drawing/2014/main" id="{CE5F7485-A3FB-4019-899F-6087E41257EF}"/>
            </a:ext>
          </a:extLst>
        </xdr:cNvPr>
        <xdr:cNvPicPr>
          <a:picLocks noChangeAspect="1"/>
        </xdr:cNvPicPr>
      </xdr:nvPicPr>
      <xdr:blipFill>
        <a:blip xmlns:r="http://schemas.openxmlformats.org/officeDocument/2006/relationships" r:embed="rId4"/>
        <a:stretch>
          <a:fillRect/>
        </a:stretch>
      </xdr:blipFill>
      <xdr:spPr>
        <a:xfrm>
          <a:off x="5483984" y="69713929"/>
          <a:ext cx="9532617" cy="6465662"/>
        </a:xfrm>
        <a:prstGeom prst="rect">
          <a:avLst/>
        </a:prstGeom>
      </xdr:spPr>
    </xdr:pic>
    <xdr:clientData/>
  </xdr:twoCellAnchor>
  <xdr:twoCellAnchor editAs="oneCell">
    <xdr:from>
      <xdr:col>10</xdr:col>
      <xdr:colOff>47625</xdr:colOff>
      <xdr:row>253</xdr:row>
      <xdr:rowOff>31750</xdr:rowOff>
    </xdr:from>
    <xdr:to>
      <xdr:col>14</xdr:col>
      <xdr:colOff>753173</xdr:colOff>
      <xdr:row>283</xdr:row>
      <xdr:rowOff>150762</xdr:rowOff>
    </xdr:to>
    <xdr:pic>
      <xdr:nvPicPr>
        <xdr:cNvPr id="2" name="Imagen 1">
          <a:extLst>
            <a:ext uri="{FF2B5EF4-FFF2-40B4-BE49-F238E27FC236}">
              <a16:creationId xmlns:a16="http://schemas.microsoft.com/office/drawing/2014/main" id="{9AE9B7BB-7355-43ED-B19A-8F89A17E51C1}"/>
            </a:ext>
          </a:extLst>
        </xdr:cNvPr>
        <xdr:cNvPicPr>
          <a:picLocks noChangeAspect="1"/>
        </xdr:cNvPicPr>
      </xdr:nvPicPr>
      <xdr:blipFill>
        <a:blip xmlns:r="http://schemas.openxmlformats.org/officeDocument/2006/relationships" r:embed="rId5"/>
        <a:stretch>
          <a:fillRect/>
        </a:stretch>
      </xdr:blipFill>
      <xdr:spPr>
        <a:xfrm>
          <a:off x="14906625" y="69548375"/>
          <a:ext cx="5309298" cy="57228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25</xdr:col>
      <xdr:colOff>729360</xdr:colOff>
      <xdr:row>391</xdr:row>
      <xdr:rowOff>91845</xdr:rowOff>
    </xdr:from>
    <xdr:to>
      <xdr:col>29</xdr:col>
      <xdr:colOff>707828</xdr:colOff>
      <xdr:row>401</xdr:row>
      <xdr:rowOff>80206</xdr:rowOff>
    </xdr:to>
    <xdr:pic>
      <xdr:nvPicPr>
        <xdr:cNvPr id="2" name="Imagen 1">
          <a:extLst>
            <a:ext uri="{FF2B5EF4-FFF2-40B4-BE49-F238E27FC236}">
              <a16:creationId xmlns:a16="http://schemas.microsoft.com/office/drawing/2014/main" id="{C669458F-BC03-4D92-BB31-7A52E0997BAC}"/>
            </a:ext>
          </a:extLst>
        </xdr:cNvPr>
        <xdr:cNvPicPr>
          <a:picLocks noChangeAspect="1"/>
        </xdr:cNvPicPr>
      </xdr:nvPicPr>
      <xdr:blipFill>
        <a:blip xmlns:r="http://schemas.openxmlformats.org/officeDocument/2006/relationships" r:embed="rId1"/>
        <a:stretch>
          <a:fillRect/>
        </a:stretch>
      </xdr:blipFill>
      <xdr:spPr>
        <a:xfrm>
          <a:off x="34876485" y="96103845"/>
          <a:ext cx="5407718" cy="1893361"/>
        </a:xfrm>
        <a:prstGeom prst="rect">
          <a:avLst/>
        </a:prstGeom>
      </xdr:spPr>
    </xdr:pic>
    <xdr:clientData/>
  </xdr:twoCellAnchor>
  <xdr:twoCellAnchor editAs="oneCell">
    <xdr:from>
      <xdr:col>16</xdr:col>
      <xdr:colOff>101230</xdr:colOff>
      <xdr:row>387</xdr:row>
      <xdr:rowOff>93997</xdr:rowOff>
    </xdr:from>
    <xdr:to>
      <xdr:col>23</xdr:col>
      <xdr:colOff>1271952</xdr:colOff>
      <xdr:row>412</xdr:row>
      <xdr:rowOff>80439</xdr:rowOff>
    </xdr:to>
    <xdr:pic>
      <xdr:nvPicPr>
        <xdr:cNvPr id="3" name="Imagen 2">
          <a:extLst>
            <a:ext uri="{FF2B5EF4-FFF2-40B4-BE49-F238E27FC236}">
              <a16:creationId xmlns:a16="http://schemas.microsoft.com/office/drawing/2014/main" id="{2D2B34DF-A39B-4572-9E0D-17C0604B4B95}"/>
            </a:ext>
          </a:extLst>
        </xdr:cNvPr>
        <xdr:cNvPicPr>
          <a:picLocks noChangeAspect="1"/>
        </xdr:cNvPicPr>
      </xdr:nvPicPr>
      <xdr:blipFill>
        <a:blip xmlns:r="http://schemas.openxmlformats.org/officeDocument/2006/relationships" r:embed="rId2"/>
        <a:stretch>
          <a:fillRect/>
        </a:stretch>
      </xdr:blipFill>
      <xdr:spPr>
        <a:xfrm>
          <a:off x="23627980" y="95343997"/>
          <a:ext cx="9505097" cy="4748942"/>
        </a:xfrm>
        <a:prstGeom prst="rect">
          <a:avLst/>
        </a:prstGeom>
      </xdr:spPr>
    </xdr:pic>
    <xdr:clientData/>
  </xdr:twoCellAnchor>
  <xdr:twoCellAnchor editAs="oneCell">
    <xdr:from>
      <xdr:col>12</xdr:col>
      <xdr:colOff>720816</xdr:colOff>
      <xdr:row>385</xdr:row>
      <xdr:rowOff>78105</xdr:rowOff>
    </xdr:from>
    <xdr:to>
      <xdr:col>15</xdr:col>
      <xdr:colOff>528292</xdr:colOff>
      <xdr:row>418</xdr:row>
      <xdr:rowOff>151307</xdr:rowOff>
    </xdr:to>
    <xdr:pic>
      <xdr:nvPicPr>
        <xdr:cNvPr id="4" name="Imagen 3">
          <a:extLst>
            <a:ext uri="{FF2B5EF4-FFF2-40B4-BE49-F238E27FC236}">
              <a16:creationId xmlns:a16="http://schemas.microsoft.com/office/drawing/2014/main" id="{FD469E36-6EBE-400D-A1C8-D10ECC4A5031}"/>
            </a:ext>
          </a:extLst>
        </xdr:cNvPr>
        <xdr:cNvPicPr>
          <a:picLocks noChangeAspect="1"/>
        </xdr:cNvPicPr>
      </xdr:nvPicPr>
      <xdr:blipFill>
        <a:blip xmlns:r="http://schemas.openxmlformats.org/officeDocument/2006/relationships" r:embed="rId3"/>
        <a:stretch>
          <a:fillRect/>
        </a:stretch>
      </xdr:blipFill>
      <xdr:spPr>
        <a:xfrm>
          <a:off x="17580066" y="94947105"/>
          <a:ext cx="5331976" cy="6359702"/>
        </a:xfrm>
        <a:prstGeom prst="rect">
          <a:avLst/>
        </a:prstGeom>
      </xdr:spPr>
    </xdr:pic>
    <xdr:clientData/>
  </xdr:twoCellAnchor>
  <xdr:twoCellAnchor editAs="oneCell">
    <xdr:from>
      <xdr:col>3</xdr:col>
      <xdr:colOff>579120</xdr:colOff>
      <xdr:row>390</xdr:row>
      <xdr:rowOff>49895</xdr:rowOff>
    </xdr:from>
    <xdr:to>
      <xdr:col>6</xdr:col>
      <xdr:colOff>1877785</xdr:colOff>
      <xdr:row>406</xdr:row>
      <xdr:rowOff>43484</xdr:rowOff>
    </xdr:to>
    <xdr:pic>
      <xdr:nvPicPr>
        <xdr:cNvPr id="5" name="Imagen 4">
          <a:extLst>
            <a:ext uri="{FF2B5EF4-FFF2-40B4-BE49-F238E27FC236}">
              <a16:creationId xmlns:a16="http://schemas.microsoft.com/office/drawing/2014/main" id="{0811512A-025D-4945-81FB-E4BCA839349D}"/>
            </a:ext>
          </a:extLst>
        </xdr:cNvPr>
        <xdr:cNvPicPr>
          <a:picLocks noChangeAspect="1"/>
        </xdr:cNvPicPr>
      </xdr:nvPicPr>
      <xdr:blipFill>
        <a:blip xmlns:r="http://schemas.openxmlformats.org/officeDocument/2006/relationships" r:embed="rId4"/>
        <a:stretch>
          <a:fillRect/>
        </a:stretch>
      </xdr:blipFill>
      <xdr:spPr>
        <a:xfrm>
          <a:off x="2245995" y="95871395"/>
          <a:ext cx="5013415" cy="3041589"/>
        </a:xfrm>
        <a:prstGeom prst="rect">
          <a:avLst/>
        </a:prstGeom>
      </xdr:spPr>
    </xdr:pic>
    <xdr:clientData/>
  </xdr:twoCellAnchor>
  <xdr:twoCellAnchor editAs="oneCell">
    <xdr:from>
      <xdr:col>7</xdr:col>
      <xdr:colOff>197609</xdr:colOff>
      <xdr:row>387</xdr:row>
      <xdr:rowOff>106771</xdr:rowOff>
    </xdr:from>
    <xdr:to>
      <xdr:col>12</xdr:col>
      <xdr:colOff>400262</xdr:colOff>
      <xdr:row>425</xdr:row>
      <xdr:rowOff>60962</xdr:rowOff>
    </xdr:to>
    <xdr:pic>
      <xdr:nvPicPr>
        <xdr:cNvPr id="6" name="Imagen 5">
          <a:extLst>
            <a:ext uri="{FF2B5EF4-FFF2-40B4-BE49-F238E27FC236}">
              <a16:creationId xmlns:a16="http://schemas.microsoft.com/office/drawing/2014/main" id="{9BE77013-E792-41AC-899B-8EF40289269E}"/>
            </a:ext>
          </a:extLst>
        </xdr:cNvPr>
        <xdr:cNvPicPr>
          <a:picLocks noChangeAspect="1"/>
        </xdr:cNvPicPr>
      </xdr:nvPicPr>
      <xdr:blipFill>
        <a:blip xmlns:r="http://schemas.openxmlformats.org/officeDocument/2006/relationships" r:embed="rId5"/>
        <a:stretch>
          <a:fillRect/>
        </a:stretch>
      </xdr:blipFill>
      <xdr:spPr>
        <a:xfrm>
          <a:off x="7722359" y="95356771"/>
          <a:ext cx="9537153" cy="71931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29</xdr:col>
      <xdr:colOff>546344</xdr:colOff>
      <xdr:row>77</xdr:row>
      <xdr:rowOff>80189</xdr:rowOff>
    </xdr:from>
    <xdr:to>
      <xdr:col>31</xdr:col>
      <xdr:colOff>1229390</xdr:colOff>
      <xdr:row>84</xdr:row>
      <xdr:rowOff>72862</xdr:rowOff>
    </xdr:to>
    <xdr:pic>
      <xdr:nvPicPr>
        <xdr:cNvPr id="2" name="Imagen 1">
          <a:extLst>
            <a:ext uri="{FF2B5EF4-FFF2-40B4-BE49-F238E27FC236}">
              <a16:creationId xmlns:a16="http://schemas.microsoft.com/office/drawing/2014/main" id="{201124D7-4839-433B-A9B1-641999B8784A}"/>
            </a:ext>
          </a:extLst>
        </xdr:cNvPr>
        <xdr:cNvPicPr>
          <a:picLocks noChangeAspect="1"/>
        </xdr:cNvPicPr>
      </xdr:nvPicPr>
      <xdr:blipFill>
        <a:blip xmlns:r="http://schemas.openxmlformats.org/officeDocument/2006/relationships" r:embed="rId1"/>
        <a:stretch>
          <a:fillRect/>
        </a:stretch>
      </xdr:blipFill>
      <xdr:spPr>
        <a:xfrm>
          <a:off x="39798869" y="25264289"/>
          <a:ext cx="5388396" cy="1754798"/>
        </a:xfrm>
        <a:prstGeom prst="rect">
          <a:avLst/>
        </a:prstGeom>
      </xdr:spPr>
    </xdr:pic>
    <xdr:clientData/>
  </xdr:twoCellAnchor>
  <xdr:twoCellAnchor editAs="oneCell">
    <xdr:from>
      <xdr:col>14</xdr:col>
      <xdr:colOff>2279500</xdr:colOff>
      <xdr:row>74</xdr:row>
      <xdr:rowOff>167785</xdr:rowOff>
    </xdr:from>
    <xdr:to>
      <xdr:col>22</xdr:col>
      <xdr:colOff>78100</xdr:colOff>
      <xdr:row>97</xdr:row>
      <xdr:rowOff>110095</xdr:rowOff>
    </xdr:to>
    <xdr:pic>
      <xdr:nvPicPr>
        <xdr:cNvPr id="3" name="Imagen 2">
          <a:extLst>
            <a:ext uri="{FF2B5EF4-FFF2-40B4-BE49-F238E27FC236}">
              <a16:creationId xmlns:a16="http://schemas.microsoft.com/office/drawing/2014/main" id="{ABEA7090-DD38-4CC9-96A2-7D87E16C6579}"/>
            </a:ext>
          </a:extLst>
        </xdr:cNvPr>
        <xdr:cNvPicPr>
          <a:picLocks noChangeAspect="1"/>
        </xdr:cNvPicPr>
      </xdr:nvPicPr>
      <xdr:blipFill>
        <a:blip xmlns:r="http://schemas.openxmlformats.org/officeDocument/2006/relationships" r:embed="rId2"/>
        <a:stretch>
          <a:fillRect/>
        </a:stretch>
      </xdr:blipFill>
      <xdr:spPr>
        <a:xfrm>
          <a:off x="21438357" y="25340999"/>
          <a:ext cx="9405493" cy="4364631"/>
        </a:xfrm>
        <a:prstGeom prst="rect">
          <a:avLst/>
        </a:prstGeom>
      </xdr:spPr>
    </xdr:pic>
    <xdr:clientData/>
  </xdr:twoCellAnchor>
  <xdr:twoCellAnchor editAs="oneCell">
    <xdr:from>
      <xdr:col>0</xdr:col>
      <xdr:colOff>0</xdr:colOff>
      <xdr:row>75</xdr:row>
      <xdr:rowOff>108859</xdr:rowOff>
    </xdr:from>
    <xdr:to>
      <xdr:col>5</xdr:col>
      <xdr:colOff>748392</xdr:colOff>
      <xdr:row>88</xdr:row>
      <xdr:rowOff>132838</xdr:rowOff>
    </xdr:to>
    <xdr:pic>
      <xdr:nvPicPr>
        <xdr:cNvPr id="4" name="Imagen 3">
          <a:extLst>
            <a:ext uri="{FF2B5EF4-FFF2-40B4-BE49-F238E27FC236}">
              <a16:creationId xmlns:a16="http://schemas.microsoft.com/office/drawing/2014/main" id="{AFFC7B71-3EEF-4052-8673-FEE8BA8447F4}"/>
            </a:ext>
          </a:extLst>
        </xdr:cNvPr>
        <xdr:cNvPicPr>
          <a:picLocks noChangeAspect="1"/>
        </xdr:cNvPicPr>
      </xdr:nvPicPr>
      <xdr:blipFill>
        <a:blip xmlns:r="http://schemas.openxmlformats.org/officeDocument/2006/relationships" r:embed="rId3"/>
        <a:stretch>
          <a:fillRect/>
        </a:stretch>
      </xdr:blipFill>
      <xdr:spPr>
        <a:xfrm>
          <a:off x="0" y="24969109"/>
          <a:ext cx="4987017" cy="2757654"/>
        </a:xfrm>
        <a:prstGeom prst="rect">
          <a:avLst/>
        </a:prstGeom>
      </xdr:spPr>
    </xdr:pic>
    <xdr:clientData/>
  </xdr:twoCellAnchor>
  <xdr:twoCellAnchor editAs="oneCell">
    <xdr:from>
      <xdr:col>5</xdr:col>
      <xdr:colOff>1034448</xdr:colOff>
      <xdr:row>76</xdr:row>
      <xdr:rowOff>108858</xdr:rowOff>
    </xdr:from>
    <xdr:to>
      <xdr:col>10</xdr:col>
      <xdr:colOff>359440</xdr:colOff>
      <xdr:row>113</xdr:row>
      <xdr:rowOff>40823</xdr:rowOff>
    </xdr:to>
    <xdr:pic>
      <xdr:nvPicPr>
        <xdr:cNvPr id="5" name="Imagen 4">
          <a:extLst>
            <a:ext uri="{FF2B5EF4-FFF2-40B4-BE49-F238E27FC236}">
              <a16:creationId xmlns:a16="http://schemas.microsoft.com/office/drawing/2014/main" id="{308CD2AF-5F43-424C-9AB6-B93BB2AF3C81}"/>
            </a:ext>
          </a:extLst>
        </xdr:cNvPr>
        <xdr:cNvPicPr>
          <a:picLocks noChangeAspect="1"/>
        </xdr:cNvPicPr>
      </xdr:nvPicPr>
      <xdr:blipFill>
        <a:blip xmlns:r="http://schemas.openxmlformats.org/officeDocument/2006/relationships" r:embed="rId4"/>
        <a:stretch>
          <a:fillRect/>
        </a:stretch>
      </xdr:blipFill>
      <xdr:spPr>
        <a:xfrm>
          <a:off x="5279877" y="25635858"/>
          <a:ext cx="9543956" cy="6613073"/>
        </a:xfrm>
        <a:prstGeom prst="rect">
          <a:avLst/>
        </a:prstGeom>
      </xdr:spPr>
    </xdr:pic>
    <xdr:clientData/>
  </xdr:twoCellAnchor>
  <xdr:twoCellAnchor editAs="oneCell">
    <xdr:from>
      <xdr:col>10</xdr:col>
      <xdr:colOff>680357</xdr:colOff>
      <xdr:row>71</xdr:row>
      <xdr:rowOff>0</xdr:rowOff>
    </xdr:from>
    <xdr:to>
      <xdr:col>14</xdr:col>
      <xdr:colOff>1290655</xdr:colOff>
      <xdr:row>98</xdr:row>
      <xdr:rowOff>159833</xdr:rowOff>
    </xdr:to>
    <xdr:pic>
      <xdr:nvPicPr>
        <xdr:cNvPr id="6" name="Imagen 5">
          <a:extLst>
            <a:ext uri="{FF2B5EF4-FFF2-40B4-BE49-F238E27FC236}">
              <a16:creationId xmlns:a16="http://schemas.microsoft.com/office/drawing/2014/main" id="{1F61BD35-CB2A-48AB-B6E4-4281E360CF13}"/>
            </a:ext>
          </a:extLst>
        </xdr:cNvPr>
        <xdr:cNvPicPr>
          <a:picLocks noChangeAspect="1"/>
        </xdr:cNvPicPr>
      </xdr:nvPicPr>
      <xdr:blipFill>
        <a:blip xmlns:r="http://schemas.openxmlformats.org/officeDocument/2006/relationships" r:embed="rId5"/>
        <a:stretch>
          <a:fillRect/>
        </a:stretch>
      </xdr:blipFill>
      <xdr:spPr>
        <a:xfrm>
          <a:off x="15144750" y="24683357"/>
          <a:ext cx="5304762" cy="58476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18</xdr:col>
      <xdr:colOff>138130</xdr:colOff>
      <xdr:row>29</xdr:row>
      <xdr:rowOff>39367</xdr:rowOff>
    </xdr:from>
    <xdr:ext cx="5395655" cy="1750261"/>
    <xdr:pic>
      <xdr:nvPicPr>
        <xdr:cNvPr id="2" name="Imagen 1">
          <a:extLst>
            <a:ext uri="{FF2B5EF4-FFF2-40B4-BE49-F238E27FC236}">
              <a16:creationId xmlns:a16="http://schemas.microsoft.com/office/drawing/2014/main" id="{CA36E7F1-BD93-4D52-A50C-F0D2F77067EC}"/>
            </a:ext>
          </a:extLst>
        </xdr:cNvPr>
        <xdr:cNvPicPr>
          <a:picLocks noChangeAspect="1"/>
        </xdr:cNvPicPr>
      </xdr:nvPicPr>
      <xdr:blipFill>
        <a:blip xmlns:r="http://schemas.openxmlformats.org/officeDocument/2006/relationships" r:embed="rId1"/>
        <a:stretch>
          <a:fillRect/>
        </a:stretch>
      </xdr:blipFill>
      <xdr:spPr>
        <a:xfrm>
          <a:off x="30999130" y="13660117"/>
          <a:ext cx="5395655" cy="1750261"/>
        </a:xfrm>
        <a:prstGeom prst="rect">
          <a:avLst/>
        </a:prstGeom>
      </xdr:spPr>
    </xdr:pic>
    <xdr:clientData/>
  </xdr:oneCellAnchor>
  <xdr:oneCellAnchor>
    <xdr:from>
      <xdr:col>11</xdr:col>
      <xdr:colOff>20714</xdr:colOff>
      <xdr:row>23</xdr:row>
      <xdr:rowOff>99749</xdr:rowOff>
    </xdr:from>
    <xdr:ext cx="9271236" cy="4264848"/>
    <xdr:pic>
      <xdr:nvPicPr>
        <xdr:cNvPr id="3" name="Imagen 2">
          <a:extLst>
            <a:ext uri="{FF2B5EF4-FFF2-40B4-BE49-F238E27FC236}">
              <a16:creationId xmlns:a16="http://schemas.microsoft.com/office/drawing/2014/main" id="{8B2198D4-2784-4C74-B613-C04C1D196AE7}"/>
            </a:ext>
          </a:extLst>
        </xdr:cNvPr>
        <xdr:cNvPicPr>
          <a:picLocks noChangeAspect="1"/>
        </xdr:cNvPicPr>
      </xdr:nvPicPr>
      <xdr:blipFill>
        <a:blip xmlns:r="http://schemas.openxmlformats.org/officeDocument/2006/relationships" r:embed="rId2"/>
        <a:stretch>
          <a:fillRect/>
        </a:stretch>
      </xdr:blipFill>
      <xdr:spPr>
        <a:xfrm>
          <a:off x="20499464" y="12005999"/>
          <a:ext cx="9271236" cy="4264848"/>
        </a:xfrm>
        <a:prstGeom prst="rect">
          <a:avLst/>
        </a:prstGeom>
      </xdr:spPr>
    </xdr:pic>
    <xdr:clientData/>
  </xdr:oneCellAnchor>
  <xdr:oneCellAnchor>
    <xdr:from>
      <xdr:col>1</xdr:col>
      <xdr:colOff>485775</xdr:colOff>
      <xdr:row>27</xdr:row>
      <xdr:rowOff>318409</xdr:rowOff>
    </xdr:from>
    <xdr:ext cx="4961576" cy="2722725"/>
    <xdr:pic>
      <xdr:nvPicPr>
        <xdr:cNvPr id="4" name="Imagen 3">
          <a:extLst>
            <a:ext uri="{FF2B5EF4-FFF2-40B4-BE49-F238E27FC236}">
              <a16:creationId xmlns:a16="http://schemas.microsoft.com/office/drawing/2014/main" id="{D492D658-AAFA-467B-8ABB-97C22ED09439}"/>
            </a:ext>
            <a:ext uri="{147F2762-F138-4A5C-976F-8EAC2B608ADB}">
              <a16:predDERef xmlns:a16="http://schemas.microsoft.com/office/drawing/2014/main" pred="{C7D96A9E-FAAF-48ED-B5C0-6377B5B53947}"/>
            </a:ext>
          </a:extLst>
        </xdr:cNvPr>
        <xdr:cNvPicPr>
          <a:picLocks noChangeAspect="1"/>
        </xdr:cNvPicPr>
      </xdr:nvPicPr>
      <xdr:blipFill>
        <a:blip xmlns:r="http://schemas.openxmlformats.org/officeDocument/2006/relationships" r:embed="rId3"/>
        <a:stretch>
          <a:fillRect/>
        </a:stretch>
      </xdr:blipFill>
      <xdr:spPr>
        <a:xfrm>
          <a:off x="962025" y="12958084"/>
          <a:ext cx="4961576" cy="2722725"/>
        </a:xfrm>
        <a:prstGeom prst="rect">
          <a:avLst/>
        </a:prstGeom>
      </xdr:spPr>
    </xdr:pic>
    <xdr:clientData/>
  </xdr:oneCellAnchor>
  <xdr:oneCellAnchor>
    <xdr:from>
      <xdr:col>5</xdr:col>
      <xdr:colOff>571500</xdr:colOff>
      <xdr:row>21</xdr:row>
      <xdr:rowOff>63500</xdr:rowOff>
    </xdr:from>
    <xdr:ext cx="5277548" cy="5722886"/>
    <xdr:pic>
      <xdr:nvPicPr>
        <xdr:cNvPr id="5" name="Imagen 4">
          <a:extLst>
            <a:ext uri="{FF2B5EF4-FFF2-40B4-BE49-F238E27FC236}">
              <a16:creationId xmlns:a16="http://schemas.microsoft.com/office/drawing/2014/main" id="{9A955A38-A034-4DB6-9C8B-38F7F16A4D22}"/>
            </a:ext>
            <a:ext uri="{147F2762-F138-4A5C-976F-8EAC2B608ADB}">
              <a16:predDERef xmlns:a16="http://schemas.microsoft.com/office/drawing/2014/main" pred="{3BE6E146-E8F8-4963-A20E-E9DF399DED8F}"/>
            </a:ext>
          </a:extLst>
        </xdr:cNvPr>
        <xdr:cNvPicPr>
          <a:picLocks noChangeAspect="1"/>
        </xdr:cNvPicPr>
      </xdr:nvPicPr>
      <xdr:blipFill>
        <a:blip xmlns:r="http://schemas.openxmlformats.org/officeDocument/2006/relationships" r:embed="rId4"/>
        <a:stretch>
          <a:fillRect/>
        </a:stretch>
      </xdr:blipFill>
      <xdr:spPr>
        <a:xfrm>
          <a:off x="6953250" y="11588750"/>
          <a:ext cx="5277548" cy="5722886"/>
        </a:xfrm>
        <a:prstGeom prst="rect">
          <a:avLst/>
        </a:prstGeom>
      </xdr:spPr>
    </xdr:pic>
    <xdr:clientData/>
  </xdr:oneCellAnchor>
  <xdr:oneCellAnchor>
    <xdr:from>
      <xdr:col>7</xdr:col>
      <xdr:colOff>1000126</xdr:colOff>
      <xdr:row>19</xdr:row>
      <xdr:rowOff>154963</xdr:rowOff>
    </xdr:from>
    <xdr:ext cx="7207250" cy="4464661"/>
    <xdr:pic>
      <xdr:nvPicPr>
        <xdr:cNvPr id="6" name="Imagen 5">
          <a:extLst>
            <a:ext uri="{FF2B5EF4-FFF2-40B4-BE49-F238E27FC236}">
              <a16:creationId xmlns:a16="http://schemas.microsoft.com/office/drawing/2014/main" id="{D7947B9D-891E-44BE-8F2B-CFBD66A4F76A}"/>
            </a:ext>
          </a:extLst>
        </xdr:cNvPr>
        <xdr:cNvPicPr>
          <a:picLocks noChangeAspect="1"/>
        </xdr:cNvPicPr>
      </xdr:nvPicPr>
      <xdr:blipFill rotWithShape="1">
        <a:blip xmlns:r="http://schemas.openxmlformats.org/officeDocument/2006/relationships" r:embed="rId5"/>
        <a:srcRect l="37505" t="22071" r="7541" b="20206"/>
        <a:stretch/>
      </xdr:blipFill>
      <xdr:spPr>
        <a:xfrm>
          <a:off x="12430126" y="11299213"/>
          <a:ext cx="7207250" cy="4464661"/>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39</xdr:col>
      <xdr:colOff>328630</xdr:colOff>
      <xdr:row>28</xdr:row>
      <xdr:rowOff>325117</xdr:rowOff>
    </xdr:from>
    <xdr:to>
      <xdr:col>42</xdr:col>
      <xdr:colOff>1342785</xdr:colOff>
      <xdr:row>36</xdr:row>
      <xdr:rowOff>154504</xdr:rowOff>
    </xdr:to>
    <xdr:pic>
      <xdr:nvPicPr>
        <xdr:cNvPr id="2" name="Imagen 1">
          <a:extLst>
            <a:ext uri="{FF2B5EF4-FFF2-40B4-BE49-F238E27FC236}">
              <a16:creationId xmlns:a16="http://schemas.microsoft.com/office/drawing/2014/main" id="{9E1D323C-997F-42F5-B01D-67A0F1BB37B2}"/>
            </a:ext>
          </a:extLst>
        </xdr:cNvPr>
        <xdr:cNvPicPr>
          <a:picLocks noChangeAspect="1"/>
        </xdr:cNvPicPr>
      </xdr:nvPicPr>
      <xdr:blipFill>
        <a:blip xmlns:r="http://schemas.openxmlformats.org/officeDocument/2006/relationships" r:embed="rId1"/>
        <a:stretch>
          <a:fillRect/>
        </a:stretch>
      </xdr:blipFill>
      <xdr:spPr>
        <a:xfrm>
          <a:off x="60536155" y="15050767"/>
          <a:ext cx="5386130" cy="1753437"/>
        </a:xfrm>
        <a:prstGeom prst="rect">
          <a:avLst/>
        </a:prstGeom>
      </xdr:spPr>
    </xdr:pic>
    <xdr:clientData/>
  </xdr:twoCellAnchor>
  <xdr:twoCellAnchor editAs="oneCell">
    <xdr:from>
      <xdr:col>14</xdr:col>
      <xdr:colOff>592214</xdr:colOff>
      <xdr:row>20</xdr:row>
      <xdr:rowOff>154178</xdr:rowOff>
    </xdr:from>
    <xdr:to>
      <xdr:col>20</xdr:col>
      <xdr:colOff>438235</xdr:colOff>
      <xdr:row>43</xdr:row>
      <xdr:rowOff>96491</xdr:rowOff>
    </xdr:to>
    <xdr:pic>
      <xdr:nvPicPr>
        <xdr:cNvPr id="3" name="Imagen 2">
          <a:extLst>
            <a:ext uri="{FF2B5EF4-FFF2-40B4-BE49-F238E27FC236}">
              <a16:creationId xmlns:a16="http://schemas.microsoft.com/office/drawing/2014/main" id="{CC6AD364-0302-41C5-A1B3-9257E636D90D}"/>
            </a:ext>
          </a:extLst>
        </xdr:cNvPr>
        <xdr:cNvPicPr>
          <a:picLocks noChangeAspect="1"/>
        </xdr:cNvPicPr>
      </xdr:nvPicPr>
      <xdr:blipFill>
        <a:blip xmlns:r="http://schemas.openxmlformats.org/officeDocument/2006/relationships" r:embed="rId2"/>
        <a:stretch>
          <a:fillRect/>
        </a:stretch>
      </xdr:blipFill>
      <xdr:spPr>
        <a:xfrm>
          <a:off x="26350535" y="13557214"/>
          <a:ext cx="9302986" cy="4364634"/>
        </a:xfrm>
        <a:prstGeom prst="rect">
          <a:avLst/>
        </a:prstGeom>
      </xdr:spPr>
    </xdr:pic>
    <xdr:clientData/>
  </xdr:twoCellAnchor>
  <xdr:twoCellAnchor editAs="oneCell">
    <xdr:from>
      <xdr:col>0</xdr:col>
      <xdr:colOff>108857</xdr:colOff>
      <xdr:row>26</xdr:row>
      <xdr:rowOff>13609</xdr:rowOff>
    </xdr:from>
    <xdr:to>
      <xdr:col>3</xdr:col>
      <xdr:colOff>1282658</xdr:colOff>
      <xdr:row>39</xdr:row>
      <xdr:rowOff>37584</xdr:rowOff>
    </xdr:to>
    <xdr:pic>
      <xdr:nvPicPr>
        <xdr:cNvPr id="4" name="Imagen 3">
          <a:extLst>
            <a:ext uri="{FF2B5EF4-FFF2-40B4-BE49-F238E27FC236}">
              <a16:creationId xmlns:a16="http://schemas.microsoft.com/office/drawing/2014/main" id="{9744331E-D097-4314-8088-D65F66DC4283}"/>
            </a:ext>
          </a:extLst>
        </xdr:cNvPr>
        <xdr:cNvPicPr>
          <a:picLocks noChangeAspect="1"/>
        </xdr:cNvPicPr>
      </xdr:nvPicPr>
      <xdr:blipFill>
        <a:blip xmlns:r="http://schemas.openxmlformats.org/officeDocument/2006/relationships" r:embed="rId3"/>
        <a:stretch>
          <a:fillRect/>
        </a:stretch>
      </xdr:blipFill>
      <xdr:spPr>
        <a:xfrm>
          <a:off x="108857" y="14423573"/>
          <a:ext cx="4970194" cy="2786225"/>
        </a:xfrm>
        <a:prstGeom prst="rect">
          <a:avLst/>
        </a:prstGeom>
      </xdr:spPr>
    </xdr:pic>
    <xdr:clientData/>
  </xdr:twoCellAnchor>
  <xdr:twoCellAnchor editAs="oneCell">
    <xdr:from>
      <xdr:col>3</xdr:col>
      <xdr:colOff>1633164</xdr:colOff>
      <xdr:row>22</xdr:row>
      <xdr:rowOff>149679</xdr:rowOff>
    </xdr:from>
    <xdr:to>
      <xdr:col>7</xdr:col>
      <xdr:colOff>1910656</xdr:colOff>
      <xdr:row>59</xdr:row>
      <xdr:rowOff>81646</xdr:rowOff>
    </xdr:to>
    <xdr:pic>
      <xdr:nvPicPr>
        <xdr:cNvPr id="5" name="Imagen 4">
          <a:extLst>
            <a:ext uri="{FF2B5EF4-FFF2-40B4-BE49-F238E27FC236}">
              <a16:creationId xmlns:a16="http://schemas.microsoft.com/office/drawing/2014/main" id="{FE325BC7-76EC-436B-8F98-49C95B1C8770}"/>
            </a:ext>
          </a:extLst>
        </xdr:cNvPr>
        <xdr:cNvPicPr>
          <a:picLocks noChangeAspect="1"/>
        </xdr:cNvPicPr>
      </xdr:nvPicPr>
      <xdr:blipFill>
        <a:blip xmlns:r="http://schemas.openxmlformats.org/officeDocument/2006/relationships" r:embed="rId4"/>
        <a:stretch>
          <a:fillRect/>
        </a:stretch>
      </xdr:blipFill>
      <xdr:spPr>
        <a:xfrm>
          <a:off x="5429557" y="13906500"/>
          <a:ext cx="9530349" cy="6613074"/>
        </a:xfrm>
        <a:prstGeom prst="rect">
          <a:avLst/>
        </a:prstGeom>
      </xdr:spPr>
    </xdr:pic>
    <xdr:clientData/>
  </xdr:twoCellAnchor>
  <xdr:twoCellAnchor editAs="oneCell">
    <xdr:from>
      <xdr:col>8</xdr:col>
      <xdr:colOff>2666999</xdr:colOff>
      <xdr:row>20</xdr:row>
      <xdr:rowOff>95250</xdr:rowOff>
    </xdr:from>
    <xdr:to>
      <xdr:col>11</xdr:col>
      <xdr:colOff>773583</xdr:colOff>
      <xdr:row>52</xdr:row>
      <xdr:rowOff>50975</xdr:rowOff>
    </xdr:to>
    <xdr:pic>
      <xdr:nvPicPr>
        <xdr:cNvPr id="6" name="Imagen 5">
          <a:extLst>
            <a:ext uri="{FF2B5EF4-FFF2-40B4-BE49-F238E27FC236}">
              <a16:creationId xmlns:a16="http://schemas.microsoft.com/office/drawing/2014/main" id="{861F1436-0190-451C-AC1A-23632B1F1114}"/>
            </a:ext>
          </a:extLst>
        </xdr:cNvPr>
        <xdr:cNvPicPr>
          <a:picLocks noChangeAspect="1"/>
        </xdr:cNvPicPr>
      </xdr:nvPicPr>
      <xdr:blipFill>
        <a:blip xmlns:r="http://schemas.openxmlformats.org/officeDocument/2006/relationships" r:embed="rId5"/>
        <a:stretch>
          <a:fillRect/>
        </a:stretch>
      </xdr:blipFill>
      <xdr:spPr>
        <a:xfrm>
          <a:off x="18002249" y="13498286"/>
          <a:ext cx="5277548" cy="5847618"/>
        </a:xfrm>
        <a:prstGeom prst="rect">
          <a:avLst/>
        </a:prstGeom>
      </xdr:spPr>
    </xdr:pic>
    <xdr:clientData/>
  </xdr:twoCellAnchor>
  <xdr:twoCellAnchor editAs="oneCell">
    <xdr:from>
      <xdr:col>9</xdr:col>
      <xdr:colOff>1952626</xdr:colOff>
      <xdr:row>49</xdr:row>
      <xdr:rowOff>154963</xdr:rowOff>
    </xdr:from>
    <xdr:to>
      <xdr:col>14</xdr:col>
      <xdr:colOff>1487716</xdr:colOff>
      <xdr:row>78</xdr:row>
      <xdr:rowOff>15875</xdr:rowOff>
    </xdr:to>
    <xdr:pic>
      <xdr:nvPicPr>
        <xdr:cNvPr id="7" name="Imagen 6">
          <a:extLst>
            <a:ext uri="{FF2B5EF4-FFF2-40B4-BE49-F238E27FC236}">
              <a16:creationId xmlns:a16="http://schemas.microsoft.com/office/drawing/2014/main" id="{7C02C46F-1016-48A2-9399-61BE6941662A}"/>
            </a:ext>
          </a:extLst>
        </xdr:cNvPr>
        <xdr:cNvPicPr>
          <a:picLocks noChangeAspect="1"/>
        </xdr:cNvPicPr>
      </xdr:nvPicPr>
      <xdr:blipFill rotWithShape="1">
        <a:blip xmlns:r="http://schemas.openxmlformats.org/officeDocument/2006/relationships" r:embed="rId6"/>
        <a:srcRect l="37505" t="22071" r="7541" b="20206"/>
        <a:stretch/>
      </xdr:blipFill>
      <xdr:spPr>
        <a:xfrm>
          <a:off x="20021551" y="18909688"/>
          <a:ext cx="7223125" cy="455673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Yamile Mateus Parra" id="{1A9784B8-46C2-4A94-A09D-C2F297C5A1F4}" userId="S::yamile.mateus@crcom.gov.co::0dd46482-6c62-4aad-8abc-cbca2cbbddb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G4" dT="2020-03-20T14:11:39.90" personId="{1A9784B8-46C2-4A94-A09D-C2F297C5A1F4}" id="{E94B46B8-B657-45E5-A3B2-29E356F583E2}">
    <text>Fuerte (96 a 100)  Moderado (86 a 95) Débil (0 a 85)</text>
  </threadedComment>
  <threadedComment ref="AH4" dT="2020-03-20T14:54:16.17" personId="{1A9784B8-46C2-4A94-A09D-C2F297C5A1F4}" id="{0BDB055B-80B3-4006-AB85-DE1631202A70}">
    <text>Ver tabla calificación de la Ejecución del Control Pág 62 de la guia.</text>
  </threadedComment>
  <threadedComment ref="AI4" dT="2020-03-20T14:55:52.99" personId="{1A9784B8-46C2-4A94-A09D-C2F297C5A1F4}" id="{490140B5-D179-4C59-A174-83C9CDEC174C}">
    <text>Promedio entre Diseño y Ejecución, se toma siempre el rango  más bajo.  Tabla página 63 de la guia.</text>
  </threadedComment>
  <threadedComment ref="AJ4" dT="2020-03-20T14:55:52.99" personId="{1A9784B8-46C2-4A94-A09D-C2F297C5A1F4}" id="{DB50E837-F398-4C2B-9766-D5F865E1F305}">
    <text>Promedio entre Diseño y Ejecución, se toma siempre el rango  más bajo.  Tabla página 63 de la guia.</text>
  </threadedComment>
  <threadedComment ref="AK4" dT="2020-03-20T21:19:23.62" personId="{1A9784B8-46C2-4A94-A09D-C2F297C5A1F4}" id="{F4BDEDE6-0A40-4E01-A41B-6ED03BA7C3D5}">
    <text>Promedio simple de la solidéz de los controles individuales.</text>
  </threadedComment>
  <threadedComment ref="AL4" dT="2020-03-20T21:19:23.62" personId="{1A9784B8-46C2-4A94-A09D-C2F297C5A1F4}" id="{8234D0AE-275B-4454-B316-D8354584B5B6}">
    <text>Calificación rango tabla final página 64 de la Guía.</text>
  </threadedComment>
</ThreadedComments>
</file>

<file path=xl/threadedComments/threadedComment10.xml><?xml version="1.0" encoding="utf-8"?>
<ThreadedComments xmlns="http://schemas.microsoft.com/office/spreadsheetml/2018/threadedcomments" xmlns:x="http://schemas.openxmlformats.org/spreadsheetml/2006/main">
  <threadedComment ref="AG4" dT="2020-03-20T14:11:39.90" personId="{1A9784B8-46C2-4A94-A09D-C2F297C5A1F4}" id="{1E0483C8-1484-43BD-9E20-14DFC0338814}">
    <text>Fuerte (96 a 100)  Moderado (86 a 95) Débil (0 a 85)</text>
  </threadedComment>
  <threadedComment ref="AH4" dT="2020-03-20T14:54:16.17" personId="{1A9784B8-46C2-4A94-A09D-C2F297C5A1F4}" id="{DCDCD41D-8A93-455F-889B-2DA2D87CABB0}">
    <text>Ver tabla calificación de la Ejecución del Control Pág 62 de la guia.</text>
  </threadedComment>
  <threadedComment ref="AI4" dT="2020-03-20T14:55:52.99" personId="{1A9784B8-46C2-4A94-A09D-C2F297C5A1F4}" id="{F89E8948-2F75-4484-BE07-2820927F2360}">
    <text>Promedio entre Diseño y Ejecución, se toma siempre el rango  más bajo.  Tabla página 63 de la guia.</text>
  </threadedComment>
  <threadedComment ref="AJ4" dT="2020-03-20T14:55:52.99" personId="{1A9784B8-46C2-4A94-A09D-C2F297C5A1F4}" id="{20BE2111-5013-4E58-9357-B44844019221}">
    <text>Promedio entre Diseño y Ejecución, se toma siempre el rango  más bajo.  Tabla página 63 de la guia.</text>
  </threadedComment>
  <threadedComment ref="AK4" dT="2020-03-20T21:19:23.62" personId="{1A9784B8-46C2-4A94-A09D-C2F297C5A1F4}" id="{E067692C-DD85-44D0-9BEF-73DCE151C51A}">
    <text>Promedio simple de la solidéz de los controles individuales.</text>
  </threadedComment>
  <threadedComment ref="AL4" dT="2020-03-20T21:19:23.62" personId="{1A9784B8-46C2-4A94-A09D-C2F297C5A1F4}" id="{EC0C9532-1CDE-4E36-B41E-7C168278D339}">
    <text>Calificación rango tabla final página 64 de la Guía.</text>
  </threadedComment>
</ThreadedComments>
</file>

<file path=xl/threadedComments/threadedComment11.xml><?xml version="1.0" encoding="utf-8"?>
<ThreadedComments xmlns="http://schemas.microsoft.com/office/spreadsheetml/2018/threadedcomments" xmlns:x="http://schemas.openxmlformats.org/spreadsheetml/2006/main">
  <threadedComment ref="T6" dT="2020-03-20T14:11:39.90" personId="{1A9784B8-46C2-4A94-A09D-C2F297C5A1F4}" id="{8F39DAB3-D5D2-4855-880B-20BF0C1B6B9C}">
    <text>Fuerte (96 a 100)  Moderado (86 a 95) Débil (0 a 85)</text>
  </threadedComment>
  <threadedComment ref="U6" dT="2020-03-20T14:54:16.17" personId="{1A9784B8-46C2-4A94-A09D-C2F297C5A1F4}" id="{2B253E03-4301-4E51-8A87-ED69D227BB9B}">
    <text>Ver tabla calificación de la Ejecución del Control Pág 62 de la guia.</text>
  </threadedComment>
  <threadedComment ref="V6" dT="2020-03-20T14:55:52.99" personId="{1A9784B8-46C2-4A94-A09D-C2F297C5A1F4}" id="{305E6C9F-FD29-485D-BB25-F721227238F7}">
    <text>Promedio entre Diseño y Ejecución, se toma siempre el rango  más bajo.  Tabla página 63 de la guia.</text>
  </threadedComment>
  <threadedComment ref="W6" dT="2020-03-20T14:55:52.99" personId="{1A9784B8-46C2-4A94-A09D-C2F297C5A1F4}" id="{4124AE01-6955-4351-BE75-55BD0958E1DB}">
    <text>Promedio entre Diseño y Ejecución, se toma siempre el rango  más bajo.  Tabla página 63 de la guia.</text>
  </threadedComment>
  <threadedComment ref="X6" dT="2020-03-20T21:19:23.62" personId="{1A9784B8-46C2-4A94-A09D-C2F297C5A1F4}" id="{BED4801E-7F5A-45E0-B797-90295EDF6DCD}">
    <text>Promedio simple de la solidéz de los controles individuales.</text>
  </threadedComment>
  <threadedComment ref="Y6" dT="2020-03-20T21:19:23.62" personId="{1A9784B8-46C2-4A94-A09D-C2F297C5A1F4}" id="{EB25775A-74B0-45A0-93CC-D5AE90E54D36}">
    <text>Calificación rango tabla final página 64 de la Guía.</text>
  </threadedComment>
</ThreadedComments>
</file>

<file path=xl/threadedComments/threadedComment12.xml><?xml version="1.0" encoding="utf-8"?>
<ThreadedComments xmlns="http://schemas.microsoft.com/office/spreadsheetml/2018/threadedcomments" xmlns:x="http://schemas.openxmlformats.org/spreadsheetml/2006/main">
  <threadedComment ref="AG4" dT="2020-03-20T14:11:39.90" personId="{1A9784B8-46C2-4A94-A09D-C2F297C5A1F4}" id="{DBB3AB03-AA85-47C7-9EB8-64B1323B920B}">
    <text>Fuerte (96 a 100)  Moderado (86 a 95) Débil (0 a 85)</text>
  </threadedComment>
  <threadedComment ref="AH4" dT="2020-03-20T14:54:16.17" personId="{1A9784B8-46C2-4A94-A09D-C2F297C5A1F4}" id="{D7B145F2-A140-4D79-B77E-82866B405B6B}">
    <text>Ver tabla calificación de la Ejecución del Control Pág 62 de la guia.</text>
  </threadedComment>
  <threadedComment ref="AI4" dT="2020-03-20T14:55:52.99" personId="{1A9784B8-46C2-4A94-A09D-C2F297C5A1F4}" id="{DEB40B4D-F9B7-4549-801E-EFA2EC29BF25}">
    <text>Promedio entre Diseño y Ejecución, se toma siempre el rango  más bajo.  Tabla página 63 de la guia.</text>
  </threadedComment>
  <threadedComment ref="AJ4" dT="2020-03-20T14:55:52.99" personId="{1A9784B8-46C2-4A94-A09D-C2F297C5A1F4}" id="{88CA49D4-45C6-4DDB-A652-6089664C4D7C}">
    <text>Promedio entre Diseño y Ejecución, se toma siempre el rango  más bajo.  Tabla página 63 de la guia.</text>
  </threadedComment>
  <threadedComment ref="AK4" dT="2020-03-20T21:19:23.62" personId="{1A9784B8-46C2-4A94-A09D-C2F297C5A1F4}" id="{8F577C8A-8015-44DF-B945-7B464C8C4CF1}">
    <text>Promedio simple de la solidéz de los controles individuales.</text>
  </threadedComment>
  <threadedComment ref="AL4" dT="2020-03-20T21:19:23.62" personId="{1A9784B8-46C2-4A94-A09D-C2F297C5A1F4}" id="{4C968CEF-EBCF-4C64-BC17-06E93DFC0FAF}">
    <text>Calificación rango tabla final página 64 de la Guía.</text>
  </threadedComment>
</ThreadedComments>
</file>

<file path=xl/threadedComments/threadedComment13.xml><?xml version="1.0" encoding="utf-8"?>
<ThreadedComments xmlns="http://schemas.microsoft.com/office/spreadsheetml/2018/threadedcomments" xmlns:x="http://schemas.openxmlformats.org/spreadsheetml/2006/main">
  <threadedComment ref="AG4" dT="2020-03-20T14:11:39.90" personId="{1A9784B8-46C2-4A94-A09D-C2F297C5A1F4}" id="{858AC058-2FD3-483B-B779-737AAE527EAA}">
    <text>Fuerte (96 a 100)  Moderado (86 a 95) Débil (0 a 85)</text>
  </threadedComment>
  <threadedComment ref="AH4" dT="2020-03-20T14:54:16.17" personId="{1A9784B8-46C2-4A94-A09D-C2F297C5A1F4}" id="{48C18FC8-C0C2-4030-9C6E-CA6FECE2752A}">
    <text>Ver tabla calificación de la Ejecución del Control Pág 62 de la guia.</text>
  </threadedComment>
  <threadedComment ref="AI4" dT="2020-03-20T14:55:52.99" personId="{1A9784B8-46C2-4A94-A09D-C2F297C5A1F4}" id="{A288184E-150B-4C42-9A4B-5FA8199F9D70}">
    <text>Promedio entre Diseño y Ejecución, se toma siempre el rango  más bajo.  Tabla página 63 de la guia.</text>
  </threadedComment>
  <threadedComment ref="AJ4" dT="2020-03-20T14:55:52.99" personId="{1A9784B8-46C2-4A94-A09D-C2F297C5A1F4}" id="{2C7EC858-1100-474B-A9F1-6FB011A2E7EC}">
    <text>Promedio entre Diseño y Ejecución, se toma siempre el rango  más bajo.  Tabla página 63 de la guia.</text>
  </threadedComment>
  <threadedComment ref="AK4" dT="2020-03-20T21:19:23.62" personId="{1A9784B8-46C2-4A94-A09D-C2F297C5A1F4}" id="{38EE4D8A-4E01-4E9D-BCCC-277FA259C2E1}">
    <text>Promedio simple de la solidéz de los controles individuales.</text>
  </threadedComment>
  <threadedComment ref="AL4" dT="2020-03-20T21:19:23.62" personId="{1A9784B8-46C2-4A94-A09D-C2F297C5A1F4}" id="{97927F98-A672-4DC5-B27D-4FA6C32DC254}">
    <text>Calificación rango tabla final página 64 de la Guía.</text>
  </threadedComment>
</ThreadedComments>
</file>

<file path=xl/threadedComments/threadedComment14.xml><?xml version="1.0" encoding="utf-8"?>
<ThreadedComments xmlns="http://schemas.microsoft.com/office/spreadsheetml/2018/threadedcomments" xmlns:x="http://schemas.openxmlformats.org/spreadsheetml/2006/main">
  <threadedComment ref="AG4" dT="2020-03-20T14:11:39.90" personId="{1A9784B8-46C2-4A94-A09D-C2F297C5A1F4}" id="{3CE0E959-3766-405E-9A5E-E0C49976BCD2}">
    <text>Fuerte (96 a 100)  Moderado (86 a 95) Débil (0 a 85)</text>
  </threadedComment>
  <threadedComment ref="AH4" dT="2020-03-20T14:54:16.17" personId="{1A9784B8-46C2-4A94-A09D-C2F297C5A1F4}" id="{51C0D0A0-AF67-4956-B5DB-EC72A8C84794}">
    <text>Ver tabla calificación de la Ejecución del Control Pág 62 de la guia.</text>
  </threadedComment>
  <threadedComment ref="AI4" dT="2020-03-20T14:55:52.99" personId="{1A9784B8-46C2-4A94-A09D-C2F297C5A1F4}" id="{0193B2CA-0D13-41A4-832C-9D9E3E060B14}">
    <text>Promedio entre Diseño y Ejecución, se toma siempre el rango  más bajo.  Tabla página 63 de la guia.</text>
  </threadedComment>
  <threadedComment ref="AJ4" dT="2020-03-20T14:55:52.99" personId="{1A9784B8-46C2-4A94-A09D-C2F297C5A1F4}" id="{C57C2726-1FFC-4053-AF80-6A835F036A52}">
    <text>Promedio entre Diseño y Ejecución, se toma siempre el rango  más bajo.  Tabla página 63 de la guia.</text>
  </threadedComment>
  <threadedComment ref="AK4" dT="2020-03-20T21:19:23.62" personId="{1A9784B8-46C2-4A94-A09D-C2F297C5A1F4}" id="{8352BA80-DB99-4A70-8773-0AA3DFEA5C19}">
    <text>Promedio simple de la solidéz de los controles individuales.</text>
  </threadedComment>
  <threadedComment ref="AL4" dT="2020-03-20T21:19:23.62" personId="{1A9784B8-46C2-4A94-A09D-C2F297C5A1F4}" id="{F8423B58-B03B-41C6-AD9E-B219ABE4D9FB}">
    <text>Calificación rango tabla final página 64 de la Guía.</text>
  </threadedComment>
</ThreadedComments>
</file>

<file path=xl/threadedComments/threadedComment15.xml><?xml version="1.0" encoding="utf-8"?>
<ThreadedComments xmlns="http://schemas.microsoft.com/office/spreadsheetml/2018/threadedcomments" xmlns:x="http://schemas.openxmlformats.org/spreadsheetml/2006/main">
  <threadedComment ref="AG4" dT="2020-03-20T14:11:39.90" personId="{1A9784B8-46C2-4A94-A09D-C2F297C5A1F4}" id="{701BB272-8EAF-4B76-BC17-68F5B7806B82}">
    <text>Fuerte (96 a 100)  Moderado (86 a 95) Débil (0 a 85)</text>
  </threadedComment>
  <threadedComment ref="AH4" dT="2020-03-20T14:54:16.17" personId="{1A9784B8-46C2-4A94-A09D-C2F297C5A1F4}" id="{5B2398C7-5FC0-4570-885C-7B120F87A06B}">
    <text>Ver tabla calificación de la Ejecución del Control Pág 62 de la guia.</text>
  </threadedComment>
  <threadedComment ref="AI4" dT="2020-03-20T14:55:52.99" personId="{1A9784B8-46C2-4A94-A09D-C2F297C5A1F4}" id="{B9BB5B80-A5A7-4D76-B6C3-2AB0664E0DF4}">
    <text>Promedio entre Diseño y Ejecución, se toma siempre el rango  más bajo.  Tabla página 63 de la guia.</text>
  </threadedComment>
  <threadedComment ref="AJ4" dT="2020-03-20T14:55:52.99" personId="{1A9784B8-46C2-4A94-A09D-C2F297C5A1F4}" id="{6DFC18D4-2484-44AA-983C-C39701826F50}">
    <text>Promedio entre Diseño y Ejecución, se toma siempre el rango  más bajo.  Tabla página 63 de la guia.</text>
  </threadedComment>
  <threadedComment ref="AK4" dT="2020-03-20T21:19:23.62" personId="{1A9784B8-46C2-4A94-A09D-C2F297C5A1F4}" id="{1BDDDB3C-92EB-4958-904F-A723A44CA565}">
    <text>Promedio simple de la solidéz de los controles individuales.</text>
  </threadedComment>
  <threadedComment ref="AL4" dT="2020-03-20T21:19:23.62" personId="{1A9784B8-46C2-4A94-A09D-C2F297C5A1F4}" id="{2EA32256-139A-419B-8065-16239525C2D8}">
    <text>Calificación rango tabla final página 64 de la Guía.</text>
  </threadedComment>
</ThreadedComments>
</file>

<file path=xl/threadedComments/threadedComment16.xml><?xml version="1.0" encoding="utf-8"?>
<ThreadedComments xmlns="http://schemas.microsoft.com/office/spreadsheetml/2018/threadedcomments" xmlns:x="http://schemas.openxmlformats.org/spreadsheetml/2006/main">
  <threadedComment ref="T5" dT="2020-03-20T14:11:39.90" personId="{1A9784B8-46C2-4A94-A09D-C2F297C5A1F4}" id="{330BC30F-58E0-41F8-B8BE-45AA6EE9BF4C}">
    <text>Fuerte (96 a 100)  Moderado (86 a 95) Débil (0 a 85)</text>
  </threadedComment>
  <threadedComment ref="U5" dT="2020-03-20T14:54:16.17" personId="{1A9784B8-46C2-4A94-A09D-C2F297C5A1F4}" id="{12935764-25BA-4275-932B-B9D9AD50A5CE}">
    <text>Ver tabla calificación de la Ejecución del Control Pág 62 de la guia.</text>
  </threadedComment>
  <threadedComment ref="V5" dT="2020-03-20T14:55:52.99" personId="{1A9784B8-46C2-4A94-A09D-C2F297C5A1F4}" id="{E84AD3B8-FDB3-4011-8F4C-4A334A78A198}">
    <text>Promedio entre Diseño y Ejecución, se toma siempre el rango  más bajo.  Tabla página 63 de la guia.</text>
  </threadedComment>
  <threadedComment ref="W5" dT="2020-03-20T14:55:52.99" personId="{1A9784B8-46C2-4A94-A09D-C2F297C5A1F4}" id="{231EE5C4-2FF8-47CC-9A03-598909989BA2}">
    <text>Promedio entre Diseño y Ejecución, se toma siempre el rango  más bajo.  Tabla página 63 de la guia.</text>
  </threadedComment>
  <threadedComment ref="X5" dT="2020-03-20T21:19:23.62" personId="{1A9784B8-46C2-4A94-A09D-C2F297C5A1F4}" id="{120EB8A9-18AF-44A7-81A9-5D9E67C6C6A3}">
    <text>Promedio simple de la solidéz de los controles individuales.</text>
  </threadedComment>
  <threadedComment ref="Y5" dT="2020-03-20T21:19:23.62" personId="{1A9784B8-46C2-4A94-A09D-C2F297C5A1F4}" id="{259E88D5-3C74-4752-829C-69BB1F527434}">
    <text>Calificación rango tabla final página 64 de la Guía.</text>
  </threadedComment>
</ThreadedComments>
</file>

<file path=xl/threadedComments/threadedComment2.xml><?xml version="1.0" encoding="utf-8"?>
<ThreadedComments xmlns="http://schemas.microsoft.com/office/spreadsheetml/2018/threadedcomments" xmlns:x="http://schemas.openxmlformats.org/spreadsheetml/2006/main">
  <threadedComment ref="AG4" dT="2020-03-20T14:11:39.90" personId="{1A9784B8-46C2-4A94-A09D-C2F297C5A1F4}" id="{AAB61B8E-6BA3-4663-AFF5-B4A142E44101}">
    <text>Fuerte (96 a 100)  Moderado (86 a 95) Débil (0 a 85)</text>
  </threadedComment>
  <threadedComment ref="AH4" dT="2020-03-20T14:54:16.17" personId="{1A9784B8-46C2-4A94-A09D-C2F297C5A1F4}" id="{68409569-B4CC-4AD1-B885-3164CDA34632}">
    <text>Ver tabla calificación de la Ejecución del Control Pág 62 de la guia.</text>
  </threadedComment>
  <threadedComment ref="AI4" dT="2020-03-20T14:55:52.99" personId="{1A9784B8-46C2-4A94-A09D-C2F297C5A1F4}" id="{B9766375-A144-4631-A221-E7CF53EA2941}">
    <text>Promedio entre Diseño y Ejecución, se toma siempre el rango  más bajo.  Tabla página 63 de la guia.</text>
  </threadedComment>
  <threadedComment ref="AJ4" dT="2020-03-20T14:55:52.99" personId="{1A9784B8-46C2-4A94-A09D-C2F297C5A1F4}" id="{9F98B229-FB5F-4C81-BDBD-7B882F32B16B}">
    <text>Promedio entre Diseño y Ejecución, se toma siempre el rango  más bajo.  Tabla página 63 de la guia.</text>
  </threadedComment>
  <threadedComment ref="AK4" dT="2020-03-20T21:19:23.62" personId="{1A9784B8-46C2-4A94-A09D-C2F297C5A1F4}" id="{54465308-BC93-4BF7-B266-BDF6AD977C2D}">
    <text>Promedio simple de la solidéz de los controles individuales.</text>
  </threadedComment>
  <threadedComment ref="AL4" dT="2020-03-20T21:19:23.62" personId="{1A9784B8-46C2-4A94-A09D-C2F297C5A1F4}" id="{4C34A450-AAA5-40FD-A77C-5B1337BBB753}">
    <text>Calificación rango tabla final página 64 de la Guía.</text>
  </threadedComment>
</ThreadedComments>
</file>

<file path=xl/threadedComments/threadedComment3.xml><?xml version="1.0" encoding="utf-8"?>
<ThreadedComments xmlns="http://schemas.microsoft.com/office/spreadsheetml/2018/threadedcomments" xmlns:x="http://schemas.openxmlformats.org/spreadsheetml/2006/main">
  <threadedComment ref="AG4" dT="2020-03-20T14:11:39.90" personId="{1A9784B8-46C2-4A94-A09D-C2F297C5A1F4}" id="{31BAFE8E-3D89-469B-AB2A-332F8C8AE6FF}">
    <text>Fuerte (96 a 100)  Moderado (86 a 95) Débil (0 a 85)</text>
  </threadedComment>
  <threadedComment ref="AH4" dT="2020-03-20T14:54:16.17" personId="{1A9784B8-46C2-4A94-A09D-C2F297C5A1F4}" id="{D0E0059B-C92F-42BE-98F8-53B38BD28AF3}">
    <text>Ver tabla calificación de la Ejecución del Control Pág 62 de la guia.</text>
  </threadedComment>
  <threadedComment ref="AI4" dT="2020-03-20T14:55:52.99" personId="{1A9784B8-46C2-4A94-A09D-C2F297C5A1F4}" id="{DF16147A-C124-4824-9A07-8146975B32E6}">
    <text>Promedio entre Diseño y Ejecución, se toma siempre el rango  más bajo.  Tabla página 63 de la guia.</text>
  </threadedComment>
  <threadedComment ref="AJ4" dT="2020-03-20T14:55:52.99" personId="{1A9784B8-46C2-4A94-A09D-C2F297C5A1F4}" id="{3AE8A451-D350-43E6-B906-D36E8E59B960}">
    <text>Promedio entre Diseño y Ejecución, se toma siempre el rango  más bajo.  Tabla página 63 de la guia.</text>
  </threadedComment>
  <threadedComment ref="AK4" dT="2020-03-20T21:19:23.62" personId="{1A9784B8-46C2-4A94-A09D-C2F297C5A1F4}" id="{4F75BEED-59A7-4E34-9497-ACC32ABBCFBB}">
    <text>Promedio simple de la solidéz de los controles individuales.</text>
  </threadedComment>
  <threadedComment ref="AL4" dT="2020-03-20T21:19:23.62" personId="{1A9784B8-46C2-4A94-A09D-C2F297C5A1F4}" id="{6A8E9F07-A9AB-424C-AB6A-933CB0A01643}">
    <text>Calificación rango tabla final página 64 de la Guía.</text>
  </threadedComment>
</ThreadedComments>
</file>

<file path=xl/threadedComments/threadedComment4.xml><?xml version="1.0" encoding="utf-8"?>
<ThreadedComments xmlns="http://schemas.microsoft.com/office/spreadsheetml/2018/threadedcomments" xmlns:x="http://schemas.openxmlformats.org/spreadsheetml/2006/main">
  <threadedComment ref="T5" dT="2020-03-20T14:11:39.90" personId="{1A9784B8-46C2-4A94-A09D-C2F297C5A1F4}" id="{2F7D43B0-1DAE-4C22-B8A7-BFE0E3E8C2AD}">
    <text>Fuerte (96 a 100)  Moderado (86 a 95) Débil (0 a 85)</text>
  </threadedComment>
  <threadedComment ref="U5" dT="2020-03-20T14:54:16.17" personId="{1A9784B8-46C2-4A94-A09D-C2F297C5A1F4}" id="{CE278F04-5705-49FD-8646-87DA42417D36}">
    <text>Ver tabla calificación de la Ejecución del Control Pág 62 de la guia.</text>
  </threadedComment>
  <threadedComment ref="V5" dT="2020-03-20T14:55:52.99" personId="{1A9784B8-46C2-4A94-A09D-C2F297C5A1F4}" id="{A6277520-76FD-48E6-80E0-4644F5EBA445}">
    <text>Promedio entre Diseño y Ejecución, se toma siempre el rango  más bajo.  Tabla página 63 de la guia.</text>
  </threadedComment>
  <threadedComment ref="W5" dT="2020-03-20T14:55:52.99" personId="{1A9784B8-46C2-4A94-A09D-C2F297C5A1F4}" id="{21612E8A-1DC0-477F-9E29-509FF4818B6E}">
    <text>Promedio entre Diseño y Ejecución, se toma siempre el rango  más bajo.  Tabla página 63 de la guia.</text>
  </threadedComment>
  <threadedComment ref="X5" dT="2020-03-20T21:19:23.62" personId="{1A9784B8-46C2-4A94-A09D-C2F297C5A1F4}" id="{11A3ECC5-2A38-42C3-BF32-91F982797354}">
    <text>Promedio simple de la solidéz de los controles individuales.</text>
  </threadedComment>
  <threadedComment ref="Y5" dT="2020-03-20T21:19:23.62" personId="{1A9784B8-46C2-4A94-A09D-C2F297C5A1F4}" id="{40003A05-06FD-4AB6-AA1F-E192DBFD3219}">
    <text>Calificación rango tabla final página 64 de la Guía.</text>
  </threadedComment>
</ThreadedComments>
</file>

<file path=xl/threadedComments/threadedComment5.xml><?xml version="1.0" encoding="utf-8"?>
<ThreadedComments xmlns="http://schemas.microsoft.com/office/spreadsheetml/2018/threadedcomments" xmlns:x="http://schemas.openxmlformats.org/spreadsheetml/2006/main">
  <threadedComment ref="T4" dT="2020-03-20T14:11:39.90" personId="{1A9784B8-46C2-4A94-A09D-C2F297C5A1F4}" id="{B4F1F567-273E-4846-8D9E-78AF540D96E5}">
    <text>Fuerte (96 a 100)  Moderado (86 a 95) Débil (0 a 85)</text>
  </threadedComment>
  <threadedComment ref="U4" dT="2020-03-20T14:54:16.17" personId="{1A9784B8-46C2-4A94-A09D-C2F297C5A1F4}" id="{F6FA4057-9E27-4526-B08C-8AD261C91478}">
    <text>Ver tabla calificación de la Ejecución del Control Pág 62 de la guia.</text>
  </threadedComment>
  <threadedComment ref="V4" dT="2020-03-20T14:55:52.99" personId="{1A9784B8-46C2-4A94-A09D-C2F297C5A1F4}" id="{4EC9378B-C468-48E7-A0BE-BB03447048AF}">
    <text>Promedio entre Diseño y Ejecución, se toma siempre el rango  más bajo.  Tabla página 63 de la guia.</text>
  </threadedComment>
  <threadedComment ref="W4" dT="2020-03-20T14:55:52.99" personId="{1A9784B8-46C2-4A94-A09D-C2F297C5A1F4}" id="{CDB1AB25-0C03-4C38-BA11-0784ECF3C2FE}">
    <text>Promedio entre Diseño y Ejecución, se toma siempre el rango  más bajo.  Tabla página 63 de la guia.</text>
  </threadedComment>
  <threadedComment ref="X4" dT="2020-03-20T21:19:23.62" personId="{1A9784B8-46C2-4A94-A09D-C2F297C5A1F4}" id="{C72F1F93-35D6-4DF5-AD00-46889D772245}">
    <text>Promedio simple de la solidéz de los controles individuales.</text>
  </threadedComment>
  <threadedComment ref="Y4" dT="2020-03-20T21:19:23.62" personId="{1A9784B8-46C2-4A94-A09D-C2F297C5A1F4}" id="{E349109B-53C3-4B9D-AADA-5B726E1AB788}">
    <text>Calificación rango tabla final página 64 de la Guía.</text>
  </threadedComment>
</ThreadedComments>
</file>

<file path=xl/threadedComments/threadedComment6.xml><?xml version="1.0" encoding="utf-8"?>
<ThreadedComments xmlns="http://schemas.microsoft.com/office/spreadsheetml/2018/threadedcomments" xmlns:x="http://schemas.openxmlformats.org/spreadsheetml/2006/main">
  <threadedComment ref="T5" dT="2020-03-20T14:11:39.90" personId="{1A9784B8-46C2-4A94-A09D-C2F297C5A1F4}" id="{241BF21C-DD18-49F1-AEF6-8373BD99C02E}">
    <text>Fuerte (96 a 100)  Moderado (86 a 95) Débil (0 a 85)</text>
  </threadedComment>
  <threadedComment ref="U5" dT="2020-03-20T14:54:16.17" personId="{1A9784B8-46C2-4A94-A09D-C2F297C5A1F4}" id="{52FDB87E-A48D-4E44-9031-C118EE63A087}">
    <text>Ver tabla calificación de la Ejecución del Control Pág 62 de la guia.</text>
  </threadedComment>
  <threadedComment ref="V5" dT="2020-03-20T14:55:52.99" personId="{1A9784B8-46C2-4A94-A09D-C2F297C5A1F4}" id="{9C3E7BF7-CE4A-456A-81E6-3244D76E8F19}">
    <text>Promedio entre Diseño y Ejecución, se toma siempre el rango  más bajo.  Tabla página 63 de la guia.</text>
  </threadedComment>
  <threadedComment ref="W5" dT="2020-03-20T14:55:52.99" personId="{1A9784B8-46C2-4A94-A09D-C2F297C5A1F4}" id="{4F44A82D-F296-4E61-9C55-A313D353A95D}">
    <text>Promedio entre Diseño y Ejecución, se toma siempre el rango  más bajo.  Tabla página 63 de la guia.</text>
  </threadedComment>
  <threadedComment ref="X5" dT="2020-03-20T21:19:23.62" personId="{1A9784B8-46C2-4A94-A09D-C2F297C5A1F4}" id="{0EADE81F-30D3-4D69-908A-05399015345A}">
    <text>Promedio simple de la solidéz de los controles individuales.</text>
  </threadedComment>
  <threadedComment ref="Y5" dT="2020-03-20T21:19:23.62" personId="{1A9784B8-46C2-4A94-A09D-C2F297C5A1F4}" id="{1F603187-C4E2-445E-AED6-689575EB6E4C}">
    <text>Calificación rango tabla final página 64 de la Guía.</text>
  </threadedComment>
</ThreadedComments>
</file>

<file path=xl/threadedComments/threadedComment7.xml><?xml version="1.0" encoding="utf-8"?>
<ThreadedComments xmlns="http://schemas.microsoft.com/office/spreadsheetml/2018/threadedcomments" xmlns:x="http://schemas.openxmlformats.org/spreadsheetml/2006/main">
  <threadedComment ref="T8" dT="2020-03-20T14:11:39.90" personId="{1A9784B8-46C2-4A94-A09D-C2F297C5A1F4}" id="{DE720A68-6E4B-4DBA-BE56-2B4463860E09}">
    <text>Fuerte (96 a 100)  Moderado (86 a 95) Débil (0 a 85)</text>
  </threadedComment>
  <threadedComment ref="U8" dT="2020-03-20T14:54:16.17" personId="{1A9784B8-46C2-4A94-A09D-C2F297C5A1F4}" id="{8B3394EA-B052-4715-80BC-03B9FF341E85}">
    <text>Ver tabla calificación de la Ejecución del Control Pág 62 de la guia.</text>
  </threadedComment>
  <threadedComment ref="V8" dT="2020-03-20T14:55:52.99" personId="{1A9784B8-46C2-4A94-A09D-C2F297C5A1F4}" id="{6E6B1EEF-E302-4857-8FE0-D222A1B7DCAC}">
    <text>Promedio entre Diseño y Ejecución, se toma siempre el rango  más bajo.  Tabla página 63 de la guia.</text>
  </threadedComment>
  <threadedComment ref="W8" dT="2020-03-20T14:55:52.99" personId="{1A9784B8-46C2-4A94-A09D-C2F297C5A1F4}" id="{3D0F55D4-1114-4E40-B1EE-DDDAC2E7EBF8}">
    <text>Promedio entre Diseño y Ejecución, se toma siempre el rango  más bajo.  Tabla página 63 de la guia.</text>
  </threadedComment>
  <threadedComment ref="X8" dT="2020-03-20T21:19:23.62" personId="{1A9784B8-46C2-4A94-A09D-C2F297C5A1F4}" id="{3DE0FA6C-2CF2-4338-BE0D-D52B2A2A4C72}">
    <text>Promedio simple de la solidéz de los controles individuales.</text>
  </threadedComment>
  <threadedComment ref="Y8" dT="2020-03-20T21:19:23.62" personId="{1A9784B8-46C2-4A94-A09D-C2F297C5A1F4}" id="{646992E6-F26C-4331-AA93-F2B2FDABCE61}">
    <text>Calificación rango tabla final página 64 de la Guía.</text>
  </threadedComment>
</ThreadedComments>
</file>

<file path=xl/threadedComments/threadedComment8.xml><?xml version="1.0" encoding="utf-8"?>
<ThreadedComments xmlns="http://schemas.microsoft.com/office/spreadsheetml/2018/threadedcomments" xmlns:x="http://schemas.openxmlformats.org/spreadsheetml/2006/main">
  <threadedComment ref="T5" dT="2020-03-20T14:11:39.90" personId="{1A9784B8-46C2-4A94-A09D-C2F297C5A1F4}" id="{FFCCA52D-6E27-4EC9-ACA1-A47C15473627}">
    <text>Fuerte (96 a 100)  Moderado (86 a 95) Débil (0 a 85)</text>
  </threadedComment>
  <threadedComment ref="U5" dT="2020-03-20T14:54:16.17" personId="{1A9784B8-46C2-4A94-A09D-C2F297C5A1F4}" id="{323474D8-B49A-431C-87F2-EE7BF83B8129}">
    <text>Ver tabla calificación de la Ejecución del Control Pág 62 de la guia.</text>
  </threadedComment>
  <threadedComment ref="V5" dT="2020-03-20T14:55:52.99" personId="{1A9784B8-46C2-4A94-A09D-C2F297C5A1F4}" id="{46621961-0FFA-4E01-A00A-75480838ABD4}">
    <text>Promedio entre Diseño y Ejecución, se toma siempre el rango  más bajo.  Tabla página 63 de la guia.</text>
  </threadedComment>
  <threadedComment ref="W5" dT="2020-03-20T14:55:52.99" personId="{1A9784B8-46C2-4A94-A09D-C2F297C5A1F4}" id="{12573E5E-1DF2-4D5F-AAF5-C416E8B3678C}">
    <text>Promedio entre Diseño y Ejecución, se toma siempre el rango  más bajo.  Tabla página 63 de la guia.</text>
  </threadedComment>
  <threadedComment ref="X5" dT="2020-03-20T21:19:23.62" personId="{1A9784B8-46C2-4A94-A09D-C2F297C5A1F4}" id="{8F5BAFFD-3C9E-46A7-8975-7CDFDA4F035F}">
    <text>Promedio simple de la solidéz de los controles individuales.</text>
  </threadedComment>
  <threadedComment ref="Y5" dT="2020-03-20T21:19:23.62" personId="{1A9784B8-46C2-4A94-A09D-C2F297C5A1F4}" id="{518A4D55-FF4D-499C-9718-7454D26660B5}">
    <text>Calificación rango tabla final página 64 de la Guía.</text>
  </threadedComment>
</ThreadedComments>
</file>

<file path=xl/threadedComments/threadedComment9.xml><?xml version="1.0" encoding="utf-8"?>
<ThreadedComments xmlns="http://schemas.microsoft.com/office/spreadsheetml/2018/threadedcomments" xmlns:x="http://schemas.openxmlformats.org/spreadsheetml/2006/main">
  <threadedComment ref="AG4" dT="2020-03-20T14:11:39.90" personId="{1A9784B8-46C2-4A94-A09D-C2F297C5A1F4}" id="{3303C3CD-F156-4CCA-8D8B-357F21D6E0CD}">
    <text>Fuerte (96 a 100)  Moderado (86 a 95) Débil (0 a 85)</text>
  </threadedComment>
  <threadedComment ref="AH4" dT="2020-03-20T14:54:16.17" personId="{1A9784B8-46C2-4A94-A09D-C2F297C5A1F4}" id="{B37CE6D6-F759-42D0-96EE-B47364D03A6F}">
    <text>Ver tabla calificación de la Ejecución del Control Pág 62 de la guia.</text>
  </threadedComment>
  <threadedComment ref="AI4" dT="2020-03-20T14:55:52.99" personId="{1A9784B8-46C2-4A94-A09D-C2F297C5A1F4}" id="{E031852C-8D49-4302-836B-9421A559B39E}">
    <text>Promedio entre Diseño y Ejecución, se toma siempre el rango  más bajo.  Tabla página 63 de la guia.</text>
  </threadedComment>
  <threadedComment ref="AJ4" dT="2020-03-20T14:55:52.99" personId="{1A9784B8-46C2-4A94-A09D-C2F297C5A1F4}" id="{17CB861C-192C-4F81-936D-B85C770C7EDB}">
    <text>Promedio entre Diseño y Ejecución, se toma siempre el rango  más bajo.  Tabla página 63 de la guia.</text>
  </threadedComment>
  <threadedComment ref="AK4" dT="2020-03-20T21:19:23.62" personId="{1A9784B8-46C2-4A94-A09D-C2F297C5A1F4}" id="{E366765E-1A1D-453F-8DDE-6268E72124C4}">
    <text>Promedio simple de la solidéz de los controles individuales.</text>
  </threadedComment>
  <threadedComment ref="AL4" dT="2020-03-20T21:19:23.62" personId="{1A9784B8-46C2-4A94-A09D-C2F297C5A1F4}" id="{B54D44B8-AD44-43C7-A734-94F8E23AC34B}">
    <text>Calificación rango tabla final página 64 de la Guía.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microsoft.com/office/2017/10/relationships/threadedComment" Target="../threadedComments/threadedComment10.xml"/><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5" Type="http://schemas.microsoft.com/office/2017/10/relationships/threadedComment" Target="../threadedComments/threadedComment11.xml"/><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5" Type="http://schemas.microsoft.com/office/2017/10/relationships/threadedComment" Target="../threadedComments/threadedComment12.xml"/><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5" Type="http://schemas.microsoft.com/office/2017/10/relationships/threadedComment" Target="../threadedComments/threadedComment13.xml"/><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5" Type="http://schemas.microsoft.com/office/2017/10/relationships/threadedComment" Target="../threadedComments/threadedComment14.xml"/><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5" Type="http://schemas.microsoft.com/office/2017/10/relationships/threadedComment" Target="../threadedComments/threadedComment15.xml"/><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5" Type="http://schemas.microsoft.com/office/2017/10/relationships/threadedComment" Target="../threadedComments/threadedComment16.xml"/><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microsoft.com/office/2017/10/relationships/threadedComment" Target="../threadedComments/threadedComment8.xml"/><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microsoft.com/office/2017/10/relationships/threadedComment" Target="../threadedComments/threadedComment9.xml"/><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A9722-D879-4C10-92FB-0740185EC5F9}">
  <dimension ref="A1:AU52"/>
  <sheetViews>
    <sheetView tabSelected="1" zoomScale="60" zoomScaleNormal="60" workbookViewId="0">
      <selection activeCell="C8" sqref="A1:AU29"/>
    </sheetView>
  </sheetViews>
  <sheetFormatPr baseColWidth="10" defaultColWidth="11.42578125" defaultRowHeight="12.75"/>
  <cols>
    <col min="1" max="1" width="7.42578125" style="2" customWidth="1"/>
    <col min="2" max="2" width="19.28515625" style="2" customWidth="1"/>
    <col min="3" max="3" width="19.28515625" style="3" customWidth="1"/>
    <col min="4" max="4" width="26.85546875" style="3" customWidth="1"/>
    <col min="5" max="5" width="24.28515625" style="3" customWidth="1"/>
    <col min="6" max="6" width="26.28515625" style="3" customWidth="1"/>
    <col min="7" max="7" width="51.28515625" style="3" customWidth="1"/>
    <col min="8" max="8" width="34.28515625" style="6" customWidth="1"/>
    <col min="9" max="9" width="41.140625" style="2" customWidth="1"/>
    <col min="10" max="10" width="39.140625" style="8" customWidth="1"/>
    <col min="11" max="11" width="29.85546875" style="6" customWidth="1"/>
    <col min="12" max="12" width="17.42578125" style="6" customWidth="1"/>
    <col min="13" max="14" width="15.7109375" style="6" customWidth="1"/>
    <col min="15" max="15" width="51" style="2" customWidth="1"/>
    <col min="16" max="31" width="18.140625" style="2" customWidth="1"/>
    <col min="32" max="38" width="25.85546875" style="2" customWidth="1"/>
    <col min="39" max="41" width="15.140625" style="6" customWidth="1"/>
    <col min="42" max="44" width="35.28515625" style="2" customWidth="1"/>
    <col min="45" max="45" width="22.5703125" style="2" customWidth="1"/>
    <col min="46" max="46" width="26.85546875" style="2" customWidth="1"/>
    <col min="47" max="47" width="41.85546875" style="2" customWidth="1"/>
    <col min="48" max="16384" width="11.42578125" style="2"/>
  </cols>
  <sheetData>
    <row r="1" spans="1:47">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row>
    <row r="2" spans="1:47" s="5" customFormat="1" ht="31.5" customHeight="1">
      <c r="A2" s="271" t="s">
        <v>1125</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row>
    <row r="3" spans="1:47" ht="15">
      <c r="A3" s="272" t="s">
        <v>108</v>
      </c>
      <c r="B3" s="272"/>
      <c r="C3" s="272"/>
      <c r="D3" s="272"/>
      <c r="E3" s="273" t="s">
        <v>5</v>
      </c>
      <c r="F3" s="273"/>
      <c r="G3" s="274" t="s">
        <v>109</v>
      </c>
      <c r="H3" s="274"/>
      <c r="I3" s="274"/>
      <c r="J3" s="274"/>
      <c r="K3" s="274"/>
      <c r="L3" s="275" t="s">
        <v>11</v>
      </c>
      <c r="M3" s="275"/>
      <c r="N3" s="275"/>
      <c r="O3" s="276" t="s">
        <v>110</v>
      </c>
      <c r="P3" s="278" t="s">
        <v>13</v>
      </c>
      <c r="Q3" s="278"/>
      <c r="R3" s="278"/>
      <c r="S3" s="278"/>
      <c r="T3" s="278"/>
      <c r="U3" s="278"/>
      <c r="V3" s="278"/>
      <c r="W3" s="278"/>
      <c r="X3" s="278"/>
      <c r="Y3" s="278"/>
      <c r="Z3" s="278"/>
      <c r="AA3" s="278"/>
      <c r="AB3" s="278"/>
      <c r="AC3" s="278"/>
      <c r="AD3" s="278"/>
      <c r="AE3" s="278"/>
      <c r="AF3" s="278"/>
      <c r="AG3" s="278"/>
      <c r="AH3" s="278"/>
      <c r="AI3" s="278"/>
      <c r="AJ3" s="278"/>
      <c r="AK3" s="278"/>
      <c r="AL3" s="278"/>
      <c r="AM3" s="279" t="s">
        <v>14</v>
      </c>
      <c r="AN3" s="279"/>
      <c r="AO3" s="279"/>
      <c r="AP3" s="280" t="s">
        <v>15</v>
      </c>
      <c r="AQ3" s="283" t="s">
        <v>111</v>
      </c>
      <c r="AR3" s="283"/>
      <c r="AS3" s="283"/>
      <c r="AT3" s="283"/>
      <c r="AU3" s="283"/>
    </row>
    <row r="4" spans="1:47">
      <c r="A4" s="272"/>
      <c r="B4" s="272"/>
      <c r="C4" s="272"/>
      <c r="D4" s="272"/>
      <c r="E4" s="273"/>
      <c r="F4" s="273"/>
      <c r="G4" s="274"/>
      <c r="H4" s="274"/>
      <c r="I4" s="274"/>
      <c r="J4" s="274"/>
      <c r="K4" s="274"/>
      <c r="L4" s="275"/>
      <c r="M4" s="275"/>
      <c r="N4" s="275"/>
      <c r="O4" s="276"/>
      <c r="P4" s="284" t="s">
        <v>112</v>
      </c>
      <c r="Q4" s="284"/>
      <c r="R4" s="284"/>
      <c r="S4" s="284"/>
      <c r="T4" s="284"/>
      <c r="U4" s="284"/>
      <c r="V4" s="284"/>
      <c r="W4" s="284"/>
      <c r="X4" s="284"/>
      <c r="Y4" s="284"/>
      <c r="Z4" s="284"/>
      <c r="AA4" s="284"/>
      <c r="AB4" s="284"/>
      <c r="AC4" s="284"/>
      <c r="AD4" s="284"/>
      <c r="AE4" s="284"/>
      <c r="AF4" s="285" t="s">
        <v>29</v>
      </c>
      <c r="AG4" s="282" t="s">
        <v>30</v>
      </c>
      <c r="AH4" s="282" t="s">
        <v>113</v>
      </c>
      <c r="AI4" s="282" t="s">
        <v>32</v>
      </c>
      <c r="AJ4" s="282" t="s">
        <v>33</v>
      </c>
      <c r="AK4" s="282" t="s">
        <v>34</v>
      </c>
      <c r="AL4" s="282" t="s">
        <v>35</v>
      </c>
      <c r="AM4" s="279"/>
      <c r="AN4" s="279"/>
      <c r="AO4" s="279"/>
      <c r="AP4" s="280"/>
      <c r="AQ4" s="283"/>
      <c r="AR4" s="283"/>
      <c r="AS4" s="283"/>
      <c r="AT4" s="283"/>
      <c r="AU4" s="283"/>
    </row>
    <row r="5" spans="1:47">
      <c r="A5" s="272"/>
      <c r="B5" s="272"/>
      <c r="C5" s="272"/>
      <c r="D5" s="272"/>
      <c r="E5" s="273"/>
      <c r="F5" s="273"/>
      <c r="G5" s="274"/>
      <c r="H5" s="274"/>
      <c r="I5" s="274"/>
      <c r="J5" s="274"/>
      <c r="K5" s="274"/>
      <c r="L5" s="275"/>
      <c r="M5" s="275"/>
      <c r="N5" s="275"/>
      <c r="O5" s="276"/>
      <c r="P5" s="282" t="s">
        <v>46</v>
      </c>
      <c r="Q5" s="282"/>
      <c r="R5" s="282" t="s">
        <v>55</v>
      </c>
      <c r="S5" s="282"/>
      <c r="T5" s="282" t="s">
        <v>58</v>
      </c>
      <c r="U5" s="282"/>
      <c r="V5" s="292" t="s">
        <v>61</v>
      </c>
      <c r="W5" s="292"/>
      <c r="X5" s="292"/>
      <c r="Y5" s="282" t="s">
        <v>95</v>
      </c>
      <c r="Z5" s="282"/>
      <c r="AA5" s="282" t="s">
        <v>68</v>
      </c>
      <c r="AB5" s="282"/>
      <c r="AC5" s="282" t="s">
        <v>71</v>
      </c>
      <c r="AD5" s="282"/>
      <c r="AE5" s="282"/>
      <c r="AF5" s="285"/>
      <c r="AG5" s="282"/>
      <c r="AH5" s="282"/>
      <c r="AI5" s="282"/>
      <c r="AJ5" s="282"/>
      <c r="AK5" s="282"/>
      <c r="AL5" s="282"/>
      <c r="AM5" s="279"/>
      <c r="AN5" s="279"/>
      <c r="AO5" s="279"/>
      <c r="AP5" s="280"/>
      <c r="AQ5" s="283"/>
      <c r="AR5" s="283"/>
      <c r="AS5" s="283"/>
      <c r="AT5" s="283"/>
      <c r="AU5" s="283"/>
    </row>
    <row r="6" spans="1:47" s="59" customFormat="1" ht="45">
      <c r="A6" s="288" t="s">
        <v>1</v>
      </c>
      <c r="B6" s="288" t="s">
        <v>2</v>
      </c>
      <c r="C6" s="288" t="s">
        <v>3</v>
      </c>
      <c r="D6" s="288" t="s">
        <v>4</v>
      </c>
      <c r="E6" s="290" t="s">
        <v>21</v>
      </c>
      <c r="F6" s="290" t="s">
        <v>22</v>
      </c>
      <c r="G6" s="302" t="s">
        <v>6</v>
      </c>
      <c r="H6" s="302" t="s">
        <v>7</v>
      </c>
      <c r="I6" s="302" t="s">
        <v>8</v>
      </c>
      <c r="J6" s="302" t="s">
        <v>9</v>
      </c>
      <c r="K6" s="302" t="s">
        <v>10</v>
      </c>
      <c r="L6" s="298" t="s">
        <v>23</v>
      </c>
      <c r="M6" s="298" t="s">
        <v>24</v>
      </c>
      <c r="N6" s="298" t="s">
        <v>25</v>
      </c>
      <c r="O6" s="276"/>
      <c r="P6" s="56" t="s">
        <v>47</v>
      </c>
      <c r="Q6" s="56" t="s">
        <v>54</v>
      </c>
      <c r="R6" s="56" t="s">
        <v>56</v>
      </c>
      <c r="S6" s="56" t="s">
        <v>57</v>
      </c>
      <c r="T6" s="56" t="s">
        <v>59</v>
      </c>
      <c r="U6" s="56" t="s">
        <v>60</v>
      </c>
      <c r="V6" s="56" t="s">
        <v>62</v>
      </c>
      <c r="W6" s="56" t="s">
        <v>63</v>
      </c>
      <c r="X6" s="56" t="s">
        <v>64</v>
      </c>
      <c r="Y6" s="56" t="s">
        <v>66</v>
      </c>
      <c r="Z6" s="56" t="s">
        <v>67</v>
      </c>
      <c r="AA6" s="57" t="s">
        <v>69</v>
      </c>
      <c r="AB6" s="57" t="s">
        <v>70</v>
      </c>
      <c r="AC6" s="56" t="s">
        <v>72</v>
      </c>
      <c r="AD6" s="58" t="s">
        <v>73</v>
      </c>
      <c r="AE6" s="58" t="s">
        <v>74</v>
      </c>
      <c r="AF6" s="285"/>
      <c r="AG6" s="282"/>
      <c r="AH6" s="282"/>
      <c r="AI6" s="282"/>
      <c r="AJ6" s="282"/>
      <c r="AK6" s="282"/>
      <c r="AL6" s="282"/>
      <c r="AM6" s="300" t="s">
        <v>23</v>
      </c>
      <c r="AN6" s="300" t="s">
        <v>24</v>
      </c>
      <c r="AO6" s="300" t="s">
        <v>36</v>
      </c>
      <c r="AP6" s="280"/>
      <c r="AQ6" s="293" t="s">
        <v>16</v>
      </c>
      <c r="AR6" s="293" t="s">
        <v>17</v>
      </c>
      <c r="AS6" s="293" t="s">
        <v>18</v>
      </c>
      <c r="AT6" s="293" t="s">
        <v>19</v>
      </c>
      <c r="AU6" s="293" t="s">
        <v>20</v>
      </c>
    </row>
    <row r="7" spans="1:47" customFormat="1" ht="15">
      <c r="A7" s="289"/>
      <c r="B7" s="289"/>
      <c r="C7" s="289"/>
      <c r="D7" s="289"/>
      <c r="E7" s="291"/>
      <c r="F7" s="291"/>
      <c r="G7" s="303"/>
      <c r="H7" s="303"/>
      <c r="I7" s="303"/>
      <c r="J7" s="303"/>
      <c r="K7" s="303"/>
      <c r="L7" s="299"/>
      <c r="M7" s="299"/>
      <c r="N7" s="299"/>
      <c r="O7" s="277"/>
      <c r="P7" s="60">
        <v>15</v>
      </c>
      <c r="Q7" s="60">
        <v>0</v>
      </c>
      <c r="R7" s="60">
        <v>15</v>
      </c>
      <c r="S7" s="60">
        <v>0</v>
      </c>
      <c r="T7" s="60">
        <v>15</v>
      </c>
      <c r="U7" s="60">
        <v>0</v>
      </c>
      <c r="V7" s="60">
        <v>15</v>
      </c>
      <c r="W7" s="60">
        <v>10</v>
      </c>
      <c r="X7" s="60">
        <v>0</v>
      </c>
      <c r="Y7" s="60">
        <v>15</v>
      </c>
      <c r="Z7" s="60">
        <v>0</v>
      </c>
      <c r="AA7" s="60">
        <v>15</v>
      </c>
      <c r="AB7" s="60">
        <v>0</v>
      </c>
      <c r="AC7" s="60">
        <v>10</v>
      </c>
      <c r="AD7" s="60">
        <v>5</v>
      </c>
      <c r="AE7" s="60">
        <v>0</v>
      </c>
      <c r="AF7" s="286"/>
      <c r="AG7" s="287"/>
      <c r="AH7" s="287"/>
      <c r="AI7" s="287"/>
      <c r="AJ7" s="287"/>
      <c r="AK7" s="287"/>
      <c r="AL7" s="287"/>
      <c r="AM7" s="301"/>
      <c r="AN7" s="301"/>
      <c r="AO7" s="301"/>
      <c r="AP7" s="281"/>
      <c r="AQ7" s="294"/>
      <c r="AR7" s="294"/>
      <c r="AS7" s="294"/>
      <c r="AT7" s="294"/>
      <c r="AU7" s="294"/>
    </row>
    <row r="8" spans="1:47" ht="72.95" customHeight="1">
      <c r="A8" s="295">
        <v>1</v>
      </c>
      <c r="B8" s="296" t="s">
        <v>170</v>
      </c>
      <c r="C8" s="296" t="s">
        <v>345</v>
      </c>
      <c r="D8" s="297" t="s">
        <v>346</v>
      </c>
      <c r="E8" s="295" t="s">
        <v>347</v>
      </c>
      <c r="F8" s="295" t="s">
        <v>348</v>
      </c>
      <c r="G8" s="124" t="s">
        <v>349</v>
      </c>
      <c r="H8" s="311" t="s">
        <v>350</v>
      </c>
      <c r="I8" s="295" t="s">
        <v>351</v>
      </c>
      <c r="J8" s="295" t="s">
        <v>352</v>
      </c>
      <c r="K8" s="295" t="s">
        <v>120</v>
      </c>
      <c r="L8" s="295">
        <v>1</v>
      </c>
      <c r="M8" s="295">
        <v>5</v>
      </c>
      <c r="N8" s="310" t="s">
        <v>207</v>
      </c>
      <c r="O8" s="125" t="s">
        <v>353</v>
      </c>
      <c r="P8" s="126">
        <v>15</v>
      </c>
      <c r="Q8" s="126"/>
      <c r="R8" s="126">
        <v>15</v>
      </c>
      <c r="S8" s="126"/>
      <c r="T8" s="126">
        <v>15</v>
      </c>
      <c r="U8" s="126"/>
      <c r="V8" s="126">
        <v>15</v>
      </c>
      <c r="W8" s="126"/>
      <c r="X8" s="126"/>
      <c r="Y8" s="126">
        <v>15</v>
      </c>
      <c r="Z8" s="126"/>
      <c r="AA8" s="126">
        <v>15</v>
      </c>
      <c r="AB8" s="126"/>
      <c r="AC8" s="126"/>
      <c r="AD8" s="127">
        <v>5</v>
      </c>
      <c r="AE8" s="126"/>
      <c r="AF8" s="128">
        <f>+SUM(P8:AE8)</f>
        <v>95</v>
      </c>
      <c r="AG8" s="126" t="s">
        <v>144</v>
      </c>
      <c r="AH8" s="126" t="s">
        <v>144</v>
      </c>
      <c r="AI8" s="126" t="s">
        <v>144</v>
      </c>
      <c r="AJ8" s="126">
        <v>50</v>
      </c>
      <c r="AK8" s="295">
        <v>83.3</v>
      </c>
      <c r="AL8" s="295" t="s">
        <v>144</v>
      </c>
      <c r="AM8" s="295">
        <v>1</v>
      </c>
      <c r="AN8" s="295">
        <v>5</v>
      </c>
      <c r="AO8" s="310" t="s">
        <v>207</v>
      </c>
      <c r="AP8" s="295" t="s">
        <v>123</v>
      </c>
      <c r="AQ8" s="126" t="s">
        <v>354</v>
      </c>
      <c r="AR8" s="126" t="s">
        <v>134</v>
      </c>
      <c r="AS8" s="126" t="s">
        <v>125</v>
      </c>
      <c r="AT8" s="126" t="s">
        <v>125</v>
      </c>
      <c r="AU8" s="125" t="s">
        <v>355</v>
      </c>
    </row>
    <row r="9" spans="1:47" ht="75" customHeight="1">
      <c r="A9" s="295"/>
      <c r="B9" s="296"/>
      <c r="C9" s="296"/>
      <c r="D9" s="297"/>
      <c r="E9" s="295"/>
      <c r="F9" s="295"/>
      <c r="G9" s="124" t="s">
        <v>356</v>
      </c>
      <c r="H9" s="311"/>
      <c r="I9" s="295"/>
      <c r="J9" s="295"/>
      <c r="K9" s="295"/>
      <c r="L9" s="295"/>
      <c r="M9" s="295"/>
      <c r="N9" s="310"/>
      <c r="O9" s="125" t="s">
        <v>357</v>
      </c>
      <c r="P9" s="126">
        <v>15</v>
      </c>
      <c r="Q9" s="126"/>
      <c r="R9" s="126">
        <v>15</v>
      </c>
      <c r="S9" s="126"/>
      <c r="T9" s="126">
        <v>15</v>
      </c>
      <c r="U9" s="126"/>
      <c r="V9" s="126">
        <v>15</v>
      </c>
      <c r="W9" s="126"/>
      <c r="X9" s="126"/>
      <c r="Y9" s="126">
        <v>15</v>
      </c>
      <c r="Z9" s="126"/>
      <c r="AA9" s="126">
        <v>15</v>
      </c>
      <c r="AB9" s="126"/>
      <c r="AC9" s="126">
        <v>10</v>
      </c>
      <c r="AD9" s="127"/>
      <c r="AE9" s="126"/>
      <c r="AF9" s="128">
        <f t="shared" ref="AF9:AF29" si="0">+SUM(P9:AE9)</f>
        <v>100</v>
      </c>
      <c r="AG9" s="126" t="s">
        <v>48</v>
      </c>
      <c r="AH9" s="126" t="s">
        <v>48</v>
      </c>
      <c r="AI9" s="126" t="s">
        <v>48</v>
      </c>
      <c r="AJ9" s="126">
        <v>100</v>
      </c>
      <c r="AK9" s="295"/>
      <c r="AL9" s="295"/>
      <c r="AM9" s="295"/>
      <c r="AN9" s="295"/>
      <c r="AO9" s="310"/>
      <c r="AP9" s="295"/>
      <c r="AQ9" s="126" t="s">
        <v>354</v>
      </c>
      <c r="AR9" s="126" t="s">
        <v>134</v>
      </c>
      <c r="AS9" s="126" t="s">
        <v>125</v>
      </c>
      <c r="AT9" s="126" t="s">
        <v>125</v>
      </c>
      <c r="AU9" s="125" t="s">
        <v>358</v>
      </c>
    </row>
    <row r="10" spans="1:47" ht="72.95" customHeight="1">
      <c r="A10" s="295"/>
      <c r="B10" s="296"/>
      <c r="C10" s="296"/>
      <c r="D10" s="297"/>
      <c r="E10" s="295"/>
      <c r="F10" s="295"/>
      <c r="G10" s="124" t="s">
        <v>359</v>
      </c>
      <c r="H10" s="311"/>
      <c r="I10" s="295"/>
      <c r="J10" s="295"/>
      <c r="K10" s="295"/>
      <c r="L10" s="295"/>
      <c r="M10" s="295"/>
      <c r="N10" s="310"/>
      <c r="O10" s="129" t="s">
        <v>360</v>
      </c>
      <c r="P10" s="126">
        <v>15</v>
      </c>
      <c r="Q10" s="126"/>
      <c r="R10" s="126">
        <v>15</v>
      </c>
      <c r="S10" s="126"/>
      <c r="T10" s="126">
        <v>15</v>
      </c>
      <c r="U10" s="126"/>
      <c r="V10" s="126">
        <v>15</v>
      </c>
      <c r="W10" s="126"/>
      <c r="X10" s="126"/>
      <c r="Y10" s="126">
        <v>15</v>
      </c>
      <c r="Z10" s="126"/>
      <c r="AA10" s="126">
        <v>15</v>
      </c>
      <c r="AB10" s="126"/>
      <c r="AC10" s="126">
        <v>10</v>
      </c>
      <c r="AD10" s="127"/>
      <c r="AE10" s="126"/>
      <c r="AF10" s="128">
        <f t="shared" si="0"/>
        <v>100</v>
      </c>
      <c r="AG10" s="126" t="s">
        <v>48</v>
      </c>
      <c r="AH10" s="126" t="s">
        <v>48</v>
      </c>
      <c r="AI10" s="126" t="s">
        <v>48</v>
      </c>
      <c r="AJ10" s="126">
        <v>100</v>
      </c>
      <c r="AK10" s="295"/>
      <c r="AL10" s="295"/>
      <c r="AM10" s="295"/>
      <c r="AN10" s="295"/>
      <c r="AO10" s="310"/>
      <c r="AP10" s="295"/>
      <c r="AQ10" s="126" t="s">
        <v>176</v>
      </c>
      <c r="AR10" s="126" t="s">
        <v>125</v>
      </c>
      <c r="AS10" s="126" t="s">
        <v>125</v>
      </c>
      <c r="AT10" s="126" t="s">
        <v>125</v>
      </c>
      <c r="AU10" s="125" t="s">
        <v>178</v>
      </c>
    </row>
    <row r="11" spans="1:47" ht="72.95" customHeight="1">
      <c r="A11" s="304">
        <v>2</v>
      </c>
      <c r="B11" s="296"/>
      <c r="C11" s="296"/>
      <c r="D11" s="297"/>
      <c r="E11" s="304" t="s">
        <v>347</v>
      </c>
      <c r="F11" s="304" t="s">
        <v>348</v>
      </c>
      <c r="G11" s="130" t="s">
        <v>361</v>
      </c>
      <c r="H11" s="307" t="s">
        <v>362</v>
      </c>
      <c r="I11" s="304" t="s">
        <v>363</v>
      </c>
      <c r="J11" s="304" t="s">
        <v>364</v>
      </c>
      <c r="K11" s="304" t="s">
        <v>120</v>
      </c>
      <c r="L11" s="304">
        <v>2</v>
      </c>
      <c r="M11" s="304">
        <v>4</v>
      </c>
      <c r="N11" s="319" t="s">
        <v>365</v>
      </c>
      <c r="O11" s="68" t="s">
        <v>366</v>
      </c>
      <c r="P11" s="131">
        <v>15</v>
      </c>
      <c r="Q11" s="69"/>
      <c r="R11" s="69">
        <v>15</v>
      </c>
      <c r="S11" s="69"/>
      <c r="T11" s="69">
        <v>15</v>
      </c>
      <c r="U11" s="69"/>
      <c r="V11" s="69">
        <v>15</v>
      </c>
      <c r="W11" s="69"/>
      <c r="X11" s="69"/>
      <c r="Y11" s="69">
        <v>15</v>
      </c>
      <c r="Z11" s="69"/>
      <c r="AA11" s="69">
        <v>15</v>
      </c>
      <c r="AB11" s="69"/>
      <c r="AC11" s="69">
        <v>10</v>
      </c>
      <c r="AD11" s="83"/>
      <c r="AE11" s="69"/>
      <c r="AF11" s="84">
        <f t="shared" si="0"/>
        <v>100</v>
      </c>
      <c r="AG11" s="69" t="s">
        <v>48</v>
      </c>
      <c r="AH11" s="69" t="s">
        <v>48</v>
      </c>
      <c r="AI11" s="69" t="s">
        <v>48</v>
      </c>
      <c r="AJ11" s="69">
        <v>100</v>
      </c>
      <c r="AK11" s="304">
        <v>83.3</v>
      </c>
      <c r="AL11" s="304" t="s">
        <v>144</v>
      </c>
      <c r="AM11" s="304">
        <v>1</v>
      </c>
      <c r="AN11" s="304">
        <v>3</v>
      </c>
      <c r="AO11" s="322" t="s">
        <v>144</v>
      </c>
      <c r="AP11" s="304" t="s">
        <v>123</v>
      </c>
      <c r="AQ11" s="69" t="s">
        <v>354</v>
      </c>
      <c r="AR11" s="69" t="s">
        <v>134</v>
      </c>
      <c r="AS11" s="69" t="s">
        <v>367</v>
      </c>
      <c r="AT11" s="69" t="s">
        <v>368</v>
      </c>
      <c r="AU11" s="182" t="s">
        <v>369</v>
      </c>
    </row>
    <row r="12" spans="1:47" ht="51" customHeight="1">
      <c r="A12" s="305"/>
      <c r="B12" s="296"/>
      <c r="C12" s="296"/>
      <c r="D12" s="297"/>
      <c r="E12" s="305"/>
      <c r="F12" s="305"/>
      <c r="G12" s="130" t="s">
        <v>370</v>
      </c>
      <c r="H12" s="308"/>
      <c r="I12" s="305"/>
      <c r="J12" s="305"/>
      <c r="K12" s="305"/>
      <c r="L12" s="305"/>
      <c r="M12" s="305"/>
      <c r="N12" s="320"/>
      <c r="O12" s="49" t="s">
        <v>371</v>
      </c>
      <c r="P12" s="131">
        <v>15</v>
      </c>
      <c r="Q12" s="69"/>
      <c r="R12" s="69">
        <v>15</v>
      </c>
      <c r="S12" s="69"/>
      <c r="T12" s="69">
        <v>15</v>
      </c>
      <c r="U12" s="69"/>
      <c r="V12" s="69">
        <v>15</v>
      </c>
      <c r="W12" s="69"/>
      <c r="X12" s="69"/>
      <c r="Y12" s="69">
        <v>15</v>
      </c>
      <c r="Z12" s="69"/>
      <c r="AA12" s="69">
        <v>15</v>
      </c>
      <c r="AB12" s="69"/>
      <c r="AC12" s="69"/>
      <c r="AD12" s="83">
        <v>5</v>
      </c>
      <c r="AE12" s="69"/>
      <c r="AF12" s="84">
        <f t="shared" si="0"/>
        <v>95</v>
      </c>
      <c r="AG12" s="69" t="s">
        <v>144</v>
      </c>
      <c r="AH12" s="132" t="s">
        <v>372</v>
      </c>
      <c r="AI12" s="132" t="s">
        <v>372</v>
      </c>
      <c r="AJ12" s="132" t="s">
        <v>372</v>
      </c>
      <c r="AK12" s="305"/>
      <c r="AL12" s="305"/>
      <c r="AM12" s="305"/>
      <c r="AN12" s="305"/>
      <c r="AO12" s="323"/>
      <c r="AP12" s="305"/>
      <c r="AQ12" s="69" t="s">
        <v>354</v>
      </c>
      <c r="AR12" s="69" t="s">
        <v>125</v>
      </c>
      <c r="AS12" s="69" t="s">
        <v>125</v>
      </c>
      <c r="AT12" s="69" t="s">
        <v>125</v>
      </c>
      <c r="AU12" s="183" t="s">
        <v>373</v>
      </c>
    </row>
    <row r="13" spans="1:47" ht="127.5" customHeight="1">
      <c r="A13" s="305"/>
      <c r="B13" s="296"/>
      <c r="C13" s="296"/>
      <c r="D13" s="297"/>
      <c r="E13" s="305"/>
      <c r="F13" s="305"/>
      <c r="G13" s="130" t="s">
        <v>374</v>
      </c>
      <c r="H13" s="308"/>
      <c r="I13" s="305"/>
      <c r="J13" s="305"/>
      <c r="K13" s="305"/>
      <c r="L13" s="305"/>
      <c r="M13" s="305"/>
      <c r="N13" s="320"/>
      <c r="O13" s="49" t="s">
        <v>375</v>
      </c>
      <c r="P13" s="131">
        <v>15</v>
      </c>
      <c r="Q13" s="69"/>
      <c r="R13" s="69">
        <v>15</v>
      </c>
      <c r="S13" s="69"/>
      <c r="T13" s="69">
        <v>15</v>
      </c>
      <c r="U13" s="69"/>
      <c r="V13" s="69">
        <v>15</v>
      </c>
      <c r="W13" s="69"/>
      <c r="X13" s="69"/>
      <c r="Y13" s="69">
        <v>15</v>
      </c>
      <c r="Z13" s="69"/>
      <c r="AA13" s="69">
        <v>15</v>
      </c>
      <c r="AB13" s="69"/>
      <c r="AC13" s="69"/>
      <c r="AD13" s="83">
        <v>5</v>
      </c>
      <c r="AE13" s="69"/>
      <c r="AF13" s="84">
        <f t="shared" si="0"/>
        <v>95</v>
      </c>
      <c r="AG13" s="69" t="s">
        <v>144</v>
      </c>
      <c r="AH13" s="69" t="s">
        <v>144</v>
      </c>
      <c r="AI13" s="69" t="s">
        <v>144</v>
      </c>
      <c r="AJ13" s="69">
        <v>50</v>
      </c>
      <c r="AK13" s="305"/>
      <c r="AL13" s="305"/>
      <c r="AM13" s="305"/>
      <c r="AN13" s="305"/>
      <c r="AO13" s="323"/>
      <c r="AP13" s="305"/>
      <c r="AQ13" s="69" t="s">
        <v>354</v>
      </c>
      <c r="AR13" s="69" t="s">
        <v>125</v>
      </c>
      <c r="AS13" s="69" t="s">
        <v>125</v>
      </c>
      <c r="AT13" s="69" t="s">
        <v>125</v>
      </c>
      <c r="AU13" s="182" t="s">
        <v>1071</v>
      </c>
    </row>
    <row r="14" spans="1:47" ht="95.45" customHeight="1">
      <c r="A14" s="305"/>
      <c r="B14" s="296"/>
      <c r="C14" s="296"/>
      <c r="D14" s="297"/>
      <c r="E14" s="305"/>
      <c r="F14" s="305"/>
      <c r="G14" s="130" t="s">
        <v>376</v>
      </c>
      <c r="H14" s="308"/>
      <c r="I14" s="305"/>
      <c r="J14" s="305"/>
      <c r="K14" s="305"/>
      <c r="L14" s="305"/>
      <c r="M14" s="305"/>
      <c r="N14" s="320"/>
      <c r="O14" s="68" t="s">
        <v>377</v>
      </c>
      <c r="P14" s="131">
        <v>15</v>
      </c>
      <c r="Q14" s="69"/>
      <c r="R14" s="69">
        <v>15</v>
      </c>
      <c r="S14" s="69"/>
      <c r="T14" s="69">
        <v>15</v>
      </c>
      <c r="U14" s="69"/>
      <c r="V14" s="69">
        <v>15</v>
      </c>
      <c r="W14" s="69"/>
      <c r="X14" s="69"/>
      <c r="Y14" s="69">
        <v>15</v>
      </c>
      <c r="Z14" s="69"/>
      <c r="AA14" s="69">
        <v>15</v>
      </c>
      <c r="AB14" s="69"/>
      <c r="AC14" s="69">
        <v>10</v>
      </c>
      <c r="AD14" s="83"/>
      <c r="AE14" s="69"/>
      <c r="AF14" s="84">
        <f t="shared" si="0"/>
        <v>100</v>
      </c>
      <c r="AG14" s="69" t="s">
        <v>48</v>
      </c>
      <c r="AH14" s="69" t="s">
        <v>48</v>
      </c>
      <c r="AI14" s="69" t="s">
        <v>48</v>
      </c>
      <c r="AJ14" s="69">
        <v>100</v>
      </c>
      <c r="AK14" s="305"/>
      <c r="AL14" s="305"/>
      <c r="AM14" s="305"/>
      <c r="AN14" s="305"/>
      <c r="AO14" s="323"/>
      <c r="AP14" s="305"/>
      <c r="AQ14" s="69" t="s">
        <v>354</v>
      </c>
      <c r="AR14" s="69" t="s">
        <v>134</v>
      </c>
      <c r="AS14" s="69" t="s">
        <v>367</v>
      </c>
      <c r="AT14" s="69" t="s">
        <v>368</v>
      </c>
      <c r="AU14" s="182" t="s">
        <v>378</v>
      </c>
    </row>
    <row r="15" spans="1:47" ht="51" customHeight="1">
      <c r="A15" s="306"/>
      <c r="B15" s="296"/>
      <c r="C15" s="296"/>
      <c r="D15" s="297"/>
      <c r="E15" s="306"/>
      <c r="F15" s="306"/>
      <c r="G15" s="133" t="s">
        <v>379</v>
      </c>
      <c r="H15" s="309"/>
      <c r="I15" s="306"/>
      <c r="J15" s="306"/>
      <c r="K15" s="306"/>
      <c r="L15" s="306"/>
      <c r="M15" s="306"/>
      <c r="N15" s="321"/>
      <c r="O15" s="68" t="s">
        <v>380</v>
      </c>
      <c r="P15" s="131">
        <v>15</v>
      </c>
      <c r="Q15" s="69"/>
      <c r="R15" s="69">
        <v>15</v>
      </c>
      <c r="S15" s="69"/>
      <c r="T15" s="69">
        <v>15</v>
      </c>
      <c r="U15" s="69"/>
      <c r="V15" s="69">
        <v>15</v>
      </c>
      <c r="W15" s="69"/>
      <c r="X15" s="69"/>
      <c r="Y15" s="69">
        <v>15</v>
      </c>
      <c r="Z15" s="69"/>
      <c r="AA15" s="69">
        <v>15</v>
      </c>
      <c r="AB15" s="69"/>
      <c r="AC15" s="69"/>
      <c r="AD15" s="83">
        <v>5</v>
      </c>
      <c r="AE15" s="69"/>
      <c r="AF15" s="84">
        <v>100</v>
      </c>
      <c r="AG15" s="69" t="s">
        <v>48</v>
      </c>
      <c r="AH15" s="69" t="s">
        <v>48</v>
      </c>
      <c r="AI15" s="69" t="s">
        <v>48</v>
      </c>
      <c r="AJ15" s="69">
        <v>100</v>
      </c>
      <c r="AK15" s="306"/>
      <c r="AL15" s="306"/>
      <c r="AM15" s="306"/>
      <c r="AN15" s="306"/>
      <c r="AO15" s="324"/>
      <c r="AP15" s="306"/>
      <c r="AQ15" s="69" t="s">
        <v>354</v>
      </c>
      <c r="AR15" s="69" t="s">
        <v>134</v>
      </c>
      <c r="AS15" s="69" t="s">
        <v>381</v>
      </c>
      <c r="AT15" s="69" t="s">
        <v>368</v>
      </c>
      <c r="AU15" s="182" t="s">
        <v>382</v>
      </c>
    </row>
    <row r="16" spans="1:47" ht="51" customHeight="1">
      <c r="A16" s="312">
        <v>3</v>
      </c>
      <c r="B16" s="296"/>
      <c r="C16" s="296"/>
      <c r="D16" s="297"/>
      <c r="E16" s="313" t="s">
        <v>383</v>
      </c>
      <c r="F16" s="295" t="s">
        <v>173</v>
      </c>
      <c r="G16" s="316" t="s">
        <v>384</v>
      </c>
      <c r="H16" s="311" t="s">
        <v>385</v>
      </c>
      <c r="I16" s="295" t="s">
        <v>386</v>
      </c>
      <c r="J16" s="295" t="s">
        <v>387</v>
      </c>
      <c r="K16" s="295" t="s">
        <v>142</v>
      </c>
      <c r="L16" s="295">
        <v>5</v>
      </c>
      <c r="M16" s="295">
        <v>4</v>
      </c>
      <c r="N16" s="310" t="s">
        <v>207</v>
      </c>
      <c r="O16" s="49" t="s">
        <v>388</v>
      </c>
      <c r="P16" s="134">
        <v>15</v>
      </c>
      <c r="Q16" s="126"/>
      <c r="R16" s="134">
        <v>15</v>
      </c>
      <c r="S16" s="126"/>
      <c r="T16" s="134">
        <v>15</v>
      </c>
      <c r="U16" s="126"/>
      <c r="V16" s="134">
        <v>15</v>
      </c>
      <c r="W16" s="126"/>
      <c r="X16" s="126"/>
      <c r="Y16" s="126">
        <v>15</v>
      </c>
      <c r="Z16" s="126"/>
      <c r="AA16" s="126">
        <v>15</v>
      </c>
      <c r="AB16" s="126"/>
      <c r="AC16" s="126"/>
      <c r="AD16" s="127">
        <v>10</v>
      </c>
      <c r="AE16" s="126"/>
      <c r="AF16" s="128">
        <f t="shared" si="0"/>
        <v>100</v>
      </c>
      <c r="AG16" s="126" t="s">
        <v>48</v>
      </c>
      <c r="AH16" s="132" t="s">
        <v>372</v>
      </c>
      <c r="AI16" s="132" t="s">
        <v>372</v>
      </c>
      <c r="AJ16" s="132" t="s">
        <v>372</v>
      </c>
      <c r="AK16" s="295">
        <v>75</v>
      </c>
      <c r="AL16" s="295" t="s">
        <v>144</v>
      </c>
      <c r="AM16" s="295">
        <v>4</v>
      </c>
      <c r="AN16" s="295">
        <v>3</v>
      </c>
      <c r="AO16" s="325" t="s">
        <v>365</v>
      </c>
      <c r="AP16" s="295" t="s">
        <v>123</v>
      </c>
      <c r="AQ16" s="126" t="s">
        <v>354</v>
      </c>
      <c r="AR16" s="126" t="s">
        <v>125</v>
      </c>
      <c r="AS16" s="126" t="s">
        <v>125</v>
      </c>
      <c r="AT16" s="126" t="s">
        <v>125</v>
      </c>
      <c r="AU16" s="182" t="s">
        <v>389</v>
      </c>
    </row>
    <row r="17" spans="1:47" ht="51" customHeight="1">
      <c r="A17" s="312"/>
      <c r="B17" s="296"/>
      <c r="C17" s="296"/>
      <c r="D17" s="297"/>
      <c r="E17" s="314"/>
      <c r="F17" s="295"/>
      <c r="G17" s="317"/>
      <c r="H17" s="311"/>
      <c r="I17" s="295"/>
      <c r="J17" s="295"/>
      <c r="K17" s="295"/>
      <c r="L17" s="295"/>
      <c r="M17" s="295"/>
      <c r="N17" s="310"/>
      <c r="O17" s="49" t="s">
        <v>390</v>
      </c>
      <c r="P17" s="134">
        <v>15</v>
      </c>
      <c r="Q17" s="126"/>
      <c r="R17" s="134">
        <v>15</v>
      </c>
      <c r="S17" s="126"/>
      <c r="T17" s="134">
        <v>15</v>
      </c>
      <c r="U17" s="126"/>
      <c r="V17" s="134"/>
      <c r="W17" s="126">
        <v>5</v>
      </c>
      <c r="X17" s="126"/>
      <c r="Y17" s="126">
        <v>15</v>
      </c>
      <c r="Z17" s="126"/>
      <c r="AA17" s="126">
        <v>15</v>
      </c>
      <c r="AB17" s="126"/>
      <c r="AC17" s="126"/>
      <c r="AD17" s="127">
        <v>10</v>
      </c>
      <c r="AE17" s="126"/>
      <c r="AF17" s="128">
        <f t="shared" si="0"/>
        <v>90</v>
      </c>
      <c r="AG17" s="126" t="s">
        <v>144</v>
      </c>
      <c r="AH17" s="132" t="s">
        <v>372</v>
      </c>
      <c r="AI17" s="132" t="s">
        <v>372</v>
      </c>
      <c r="AJ17" s="132" t="s">
        <v>372</v>
      </c>
      <c r="AK17" s="295"/>
      <c r="AL17" s="295"/>
      <c r="AM17" s="295"/>
      <c r="AN17" s="295"/>
      <c r="AO17" s="325"/>
      <c r="AP17" s="295"/>
      <c r="AQ17" s="126" t="s">
        <v>354</v>
      </c>
      <c r="AR17" s="126" t="s">
        <v>125</v>
      </c>
      <c r="AS17" s="126" t="s">
        <v>125</v>
      </c>
      <c r="AT17" s="126" t="s">
        <v>125</v>
      </c>
      <c r="AU17" s="182" t="s">
        <v>391</v>
      </c>
    </row>
    <row r="18" spans="1:47" ht="51" customHeight="1">
      <c r="A18" s="312"/>
      <c r="B18" s="296"/>
      <c r="C18" s="296"/>
      <c r="D18" s="297"/>
      <c r="E18" s="314"/>
      <c r="F18" s="295"/>
      <c r="G18" s="318"/>
      <c r="H18" s="311"/>
      <c r="I18" s="295"/>
      <c r="J18" s="295"/>
      <c r="K18" s="295"/>
      <c r="L18" s="295"/>
      <c r="M18" s="295"/>
      <c r="N18" s="310"/>
      <c r="O18" s="49" t="s">
        <v>392</v>
      </c>
      <c r="P18" s="134">
        <v>15</v>
      </c>
      <c r="Q18" s="126"/>
      <c r="R18" s="134">
        <v>15</v>
      </c>
      <c r="S18" s="126"/>
      <c r="T18" s="134">
        <v>15</v>
      </c>
      <c r="U18" s="126"/>
      <c r="V18" s="134">
        <v>15</v>
      </c>
      <c r="W18" s="126"/>
      <c r="X18" s="126"/>
      <c r="Y18" s="126">
        <v>15</v>
      </c>
      <c r="Z18" s="126"/>
      <c r="AA18" s="126">
        <v>15</v>
      </c>
      <c r="AB18" s="126"/>
      <c r="AC18" s="126">
        <v>10</v>
      </c>
      <c r="AD18" s="127"/>
      <c r="AE18" s="126"/>
      <c r="AF18" s="128">
        <f t="shared" si="0"/>
        <v>100</v>
      </c>
      <c r="AG18" s="126" t="s">
        <v>48</v>
      </c>
      <c r="AH18" s="126" t="s">
        <v>48</v>
      </c>
      <c r="AI18" s="126" t="s">
        <v>48</v>
      </c>
      <c r="AJ18" s="126">
        <v>100</v>
      </c>
      <c r="AK18" s="295"/>
      <c r="AL18" s="295"/>
      <c r="AM18" s="295"/>
      <c r="AN18" s="295"/>
      <c r="AO18" s="325"/>
      <c r="AP18" s="295"/>
      <c r="AQ18" s="126" t="s">
        <v>354</v>
      </c>
      <c r="AR18" s="126" t="s">
        <v>125</v>
      </c>
      <c r="AS18" s="126" t="s">
        <v>125</v>
      </c>
      <c r="AT18" s="126" t="s">
        <v>125</v>
      </c>
      <c r="AU18" s="182" t="s">
        <v>389</v>
      </c>
    </row>
    <row r="19" spans="1:47" ht="51" customHeight="1">
      <c r="A19" s="312"/>
      <c r="B19" s="296"/>
      <c r="C19" s="296"/>
      <c r="D19" s="297"/>
      <c r="E19" s="314"/>
      <c r="F19" s="295"/>
      <c r="G19" s="124" t="s">
        <v>393</v>
      </c>
      <c r="H19" s="311"/>
      <c r="I19" s="295"/>
      <c r="J19" s="295"/>
      <c r="K19" s="295"/>
      <c r="L19" s="295"/>
      <c r="M19" s="295"/>
      <c r="N19" s="310"/>
      <c r="O19" s="67" t="s">
        <v>394</v>
      </c>
      <c r="P19" s="134">
        <v>15</v>
      </c>
      <c r="Q19" s="126"/>
      <c r="R19" s="134">
        <v>15</v>
      </c>
      <c r="S19" s="126"/>
      <c r="T19" s="134">
        <v>15</v>
      </c>
      <c r="U19" s="126"/>
      <c r="V19" s="134">
        <v>15</v>
      </c>
      <c r="W19" s="126"/>
      <c r="X19" s="126"/>
      <c r="Y19" s="126">
        <v>15</v>
      </c>
      <c r="Z19" s="126"/>
      <c r="AA19" s="126">
        <v>15</v>
      </c>
      <c r="AB19" s="126"/>
      <c r="AC19" s="126">
        <v>10</v>
      </c>
      <c r="AD19" s="127"/>
      <c r="AE19" s="126"/>
      <c r="AF19" s="128">
        <f t="shared" si="0"/>
        <v>100</v>
      </c>
      <c r="AG19" s="126" t="s">
        <v>48</v>
      </c>
      <c r="AH19" s="126" t="s">
        <v>48</v>
      </c>
      <c r="AI19" s="126" t="s">
        <v>48</v>
      </c>
      <c r="AJ19" s="126">
        <v>100</v>
      </c>
      <c r="AK19" s="295"/>
      <c r="AL19" s="295"/>
      <c r="AM19" s="295"/>
      <c r="AN19" s="295"/>
      <c r="AO19" s="325"/>
      <c r="AP19" s="295"/>
      <c r="AQ19" s="126" t="s">
        <v>354</v>
      </c>
      <c r="AR19" s="126" t="s">
        <v>125</v>
      </c>
      <c r="AS19" s="126" t="s">
        <v>125</v>
      </c>
      <c r="AT19" s="126" t="s">
        <v>125</v>
      </c>
      <c r="AU19" s="182" t="s">
        <v>395</v>
      </c>
    </row>
    <row r="20" spans="1:47" ht="51" customHeight="1">
      <c r="A20" s="312"/>
      <c r="B20" s="296"/>
      <c r="C20" s="296"/>
      <c r="D20" s="297"/>
      <c r="E20" s="314"/>
      <c r="F20" s="295"/>
      <c r="G20" s="124" t="s">
        <v>396</v>
      </c>
      <c r="H20" s="311"/>
      <c r="I20" s="295"/>
      <c r="J20" s="295"/>
      <c r="K20" s="295"/>
      <c r="L20" s="295"/>
      <c r="M20" s="295"/>
      <c r="N20" s="310"/>
      <c r="O20" s="67" t="s">
        <v>397</v>
      </c>
      <c r="P20" s="134">
        <v>15</v>
      </c>
      <c r="Q20" s="126"/>
      <c r="R20" s="134">
        <v>15</v>
      </c>
      <c r="S20" s="126"/>
      <c r="T20" s="134">
        <v>15</v>
      </c>
      <c r="U20" s="126"/>
      <c r="V20" s="134">
        <v>15</v>
      </c>
      <c r="W20" s="126"/>
      <c r="X20" s="126"/>
      <c r="Y20" s="126">
        <v>15</v>
      </c>
      <c r="Z20" s="126"/>
      <c r="AA20" s="126">
        <v>15</v>
      </c>
      <c r="AB20" s="126"/>
      <c r="AC20" s="126">
        <v>10</v>
      </c>
      <c r="AD20" s="127"/>
      <c r="AE20" s="126"/>
      <c r="AF20" s="128">
        <f t="shared" ref="AF20:AF23" si="1">+SUM(P20:AE20)</f>
        <v>100</v>
      </c>
      <c r="AG20" s="126" t="s">
        <v>48</v>
      </c>
      <c r="AH20" s="126" t="s">
        <v>144</v>
      </c>
      <c r="AI20" s="126" t="s">
        <v>144</v>
      </c>
      <c r="AJ20" s="126">
        <v>50</v>
      </c>
      <c r="AK20" s="295"/>
      <c r="AL20" s="295"/>
      <c r="AM20" s="295"/>
      <c r="AN20" s="295"/>
      <c r="AO20" s="325"/>
      <c r="AP20" s="295"/>
      <c r="AQ20" s="126" t="s">
        <v>354</v>
      </c>
      <c r="AR20" s="126" t="s">
        <v>125</v>
      </c>
      <c r="AS20" s="126" t="s">
        <v>125</v>
      </c>
      <c r="AT20" s="126" t="s">
        <v>125</v>
      </c>
      <c r="AU20" s="67" t="s">
        <v>398</v>
      </c>
    </row>
    <row r="21" spans="1:47" ht="64.5" customHeight="1">
      <c r="A21" s="312"/>
      <c r="B21" s="296"/>
      <c r="C21" s="296"/>
      <c r="D21" s="297"/>
      <c r="E21" s="314"/>
      <c r="F21" s="295"/>
      <c r="G21" s="124" t="s">
        <v>399</v>
      </c>
      <c r="H21" s="311"/>
      <c r="I21" s="295"/>
      <c r="J21" s="295"/>
      <c r="K21" s="295"/>
      <c r="L21" s="295"/>
      <c r="M21" s="295"/>
      <c r="N21" s="310"/>
      <c r="O21" s="67" t="s">
        <v>400</v>
      </c>
      <c r="P21" s="134">
        <v>15</v>
      </c>
      <c r="Q21" s="126"/>
      <c r="R21" s="134">
        <v>15</v>
      </c>
      <c r="S21" s="126"/>
      <c r="T21" s="134">
        <v>15</v>
      </c>
      <c r="U21" s="126"/>
      <c r="V21" s="134">
        <v>15</v>
      </c>
      <c r="W21" s="126"/>
      <c r="X21" s="126"/>
      <c r="Y21" s="126">
        <v>15</v>
      </c>
      <c r="Z21" s="126"/>
      <c r="AA21" s="126">
        <v>15</v>
      </c>
      <c r="AB21" s="126"/>
      <c r="AC21" s="126">
        <v>10</v>
      </c>
      <c r="AD21" s="127"/>
      <c r="AE21" s="126"/>
      <c r="AF21" s="128">
        <f t="shared" si="1"/>
        <v>100</v>
      </c>
      <c r="AG21" s="126" t="s">
        <v>48</v>
      </c>
      <c r="AH21" s="126" t="s">
        <v>48</v>
      </c>
      <c r="AI21" s="126" t="s">
        <v>48</v>
      </c>
      <c r="AJ21" s="126">
        <v>100</v>
      </c>
      <c r="AK21" s="295"/>
      <c r="AL21" s="295"/>
      <c r="AM21" s="295"/>
      <c r="AN21" s="295"/>
      <c r="AO21" s="325"/>
      <c r="AP21" s="295"/>
      <c r="AQ21" s="126" t="s">
        <v>354</v>
      </c>
      <c r="AR21" s="126" t="s">
        <v>125</v>
      </c>
      <c r="AS21" s="126" t="s">
        <v>125</v>
      </c>
      <c r="AT21" s="126" t="s">
        <v>125</v>
      </c>
      <c r="AU21" s="67" t="s">
        <v>401</v>
      </c>
    </row>
    <row r="22" spans="1:47" ht="64.5" customHeight="1">
      <c r="A22" s="312"/>
      <c r="B22" s="296"/>
      <c r="C22" s="296"/>
      <c r="D22" s="297"/>
      <c r="E22" s="314"/>
      <c r="F22" s="295"/>
      <c r="G22" s="316" t="s">
        <v>402</v>
      </c>
      <c r="H22" s="311"/>
      <c r="I22" s="295"/>
      <c r="J22" s="295"/>
      <c r="K22" s="295"/>
      <c r="L22" s="295"/>
      <c r="M22" s="295"/>
      <c r="N22" s="310"/>
      <c r="O22" s="67" t="s">
        <v>403</v>
      </c>
      <c r="P22" s="134">
        <v>15</v>
      </c>
      <c r="Q22" s="126"/>
      <c r="R22" s="134">
        <v>15</v>
      </c>
      <c r="S22" s="126"/>
      <c r="T22" s="134">
        <v>15</v>
      </c>
      <c r="U22" s="126"/>
      <c r="V22" s="134">
        <v>15</v>
      </c>
      <c r="W22" s="126"/>
      <c r="X22" s="126"/>
      <c r="Y22" s="126">
        <v>15</v>
      </c>
      <c r="Z22" s="126"/>
      <c r="AA22" s="126">
        <v>15</v>
      </c>
      <c r="AB22" s="126"/>
      <c r="AC22" s="126"/>
      <c r="AD22" s="127">
        <v>5</v>
      </c>
      <c r="AE22" s="126"/>
      <c r="AF22" s="128">
        <f t="shared" si="1"/>
        <v>95</v>
      </c>
      <c r="AG22" s="126" t="s">
        <v>144</v>
      </c>
      <c r="AH22" s="126" t="s">
        <v>144</v>
      </c>
      <c r="AI22" s="126" t="s">
        <v>144</v>
      </c>
      <c r="AJ22" s="126">
        <v>50</v>
      </c>
      <c r="AK22" s="295"/>
      <c r="AL22" s="295"/>
      <c r="AM22" s="295"/>
      <c r="AN22" s="295"/>
      <c r="AO22" s="325"/>
      <c r="AP22" s="295"/>
      <c r="AQ22" s="126" t="s">
        <v>354</v>
      </c>
      <c r="AR22" s="126" t="s">
        <v>125</v>
      </c>
      <c r="AS22" s="126" t="s">
        <v>125</v>
      </c>
      <c r="AT22" s="126" t="s">
        <v>125</v>
      </c>
      <c r="AU22" s="67" t="s">
        <v>404</v>
      </c>
    </row>
    <row r="23" spans="1:47" ht="30">
      <c r="A23" s="312"/>
      <c r="B23" s="296"/>
      <c r="C23" s="296"/>
      <c r="D23" s="297"/>
      <c r="E23" s="315"/>
      <c r="F23" s="295"/>
      <c r="G23" s="318"/>
      <c r="H23" s="311"/>
      <c r="I23" s="295"/>
      <c r="J23" s="295"/>
      <c r="K23" s="295"/>
      <c r="L23" s="295"/>
      <c r="M23" s="295"/>
      <c r="N23" s="310"/>
      <c r="O23" s="67" t="s">
        <v>405</v>
      </c>
      <c r="P23" s="134">
        <v>15</v>
      </c>
      <c r="Q23" s="126"/>
      <c r="R23" s="134">
        <v>15</v>
      </c>
      <c r="S23" s="126"/>
      <c r="T23" s="134">
        <v>15</v>
      </c>
      <c r="U23" s="126"/>
      <c r="V23" s="134">
        <v>15</v>
      </c>
      <c r="W23" s="126"/>
      <c r="X23" s="126"/>
      <c r="Y23" s="126">
        <v>15</v>
      </c>
      <c r="Z23" s="126"/>
      <c r="AA23" s="126">
        <v>15</v>
      </c>
      <c r="AB23" s="126"/>
      <c r="AC23" s="126"/>
      <c r="AD23" s="127">
        <v>5</v>
      </c>
      <c r="AE23" s="126"/>
      <c r="AF23" s="128">
        <f t="shared" si="1"/>
        <v>95</v>
      </c>
      <c r="AG23" s="126" t="s">
        <v>144</v>
      </c>
      <c r="AH23" s="126" t="s">
        <v>144</v>
      </c>
      <c r="AI23" s="126" t="s">
        <v>144</v>
      </c>
      <c r="AJ23" s="126">
        <v>50</v>
      </c>
      <c r="AK23" s="295"/>
      <c r="AL23" s="295"/>
      <c r="AM23" s="295"/>
      <c r="AN23" s="295"/>
      <c r="AO23" s="325"/>
      <c r="AP23" s="295"/>
      <c r="AQ23" s="126" t="s">
        <v>354</v>
      </c>
      <c r="AR23" s="126" t="s">
        <v>125</v>
      </c>
      <c r="AS23" s="126" t="s">
        <v>125</v>
      </c>
      <c r="AT23" s="126" t="s">
        <v>125</v>
      </c>
      <c r="AU23" s="67" t="s">
        <v>406</v>
      </c>
    </row>
    <row r="24" spans="1:47" ht="99.95" customHeight="1">
      <c r="A24" s="327">
        <v>4</v>
      </c>
      <c r="B24" s="296"/>
      <c r="C24" s="296"/>
      <c r="D24" s="297"/>
      <c r="E24" s="327" t="s">
        <v>407</v>
      </c>
      <c r="F24" s="327" t="s">
        <v>173</v>
      </c>
      <c r="G24" s="130" t="s">
        <v>408</v>
      </c>
      <c r="H24" s="331" t="s">
        <v>409</v>
      </c>
      <c r="I24" s="332" t="s">
        <v>410</v>
      </c>
      <c r="J24" s="327" t="s">
        <v>411</v>
      </c>
      <c r="K24" s="327" t="s">
        <v>412</v>
      </c>
      <c r="L24" s="327">
        <v>2</v>
      </c>
      <c r="M24" s="327">
        <v>4</v>
      </c>
      <c r="N24" s="326" t="s">
        <v>365</v>
      </c>
      <c r="O24" s="68" t="s">
        <v>413</v>
      </c>
      <c r="P24" s="131">
        <v>15</v>
      </c>
      <c r="Q24" s="69"/>
      <c r="R24" s="131">
        <v>15</v>
      </c>
      <c r="S24" s="69"/>
      <c r="T24" s="131">
        <v>15</v>
      </c>
      <c r="U24" s="69"/>
      <c r="V24" s="131">
        <v>15</v>
      </c>
      <c r="W24" s="69"/>
      <c r="X24" s="69"/>
      <c r="Y24" s="131">
        <v>15</v>
      </c>
      <c r="Z24" s="69"/>
      <c r="AA24" s="131">
        <v>15</v>
      </c>
      <c r="AB24" s="69"/>
      <c r="AC24" s="69">
        <v>10</v>
      </c>
      <c r="AD24" s="83"/>
      <c r="AE24" s="69"/>
      <c r="AF24" s="84">
        <f t="shared" si="0"/>
        <v>100</v>
      </c>
      <c r="AG24" s="69" t="s">
        <v>48</v>
      </c>
      <c r="AH24" s="69" t="s">
        <v>48</v>
      </c>
      <c r="AI24" s="69" t="s">
        <v>48</v>
      </c>
      <c r="AJ24" s="69">
        <v>100</v>
      </c>
      <c r="AK24" s="327">
        <v>100</v>
      </c>
      <c r="AL24" s="327" t="s">
        <v>48</v>
      </c>
      <c r="AM24" s="327">
        <v>1</v>
      </c>
      <c r="AN24" s="327">
        <v>4</v>
      </c>
      <c r="AO24" s="326" t="s">
        <v>365</v>
      </c>
      <c r="AP24" s="327" t="s">
        <v>123</v>
      </c>
      <c r="AQ24" s="69" t="s">
        <v>354</v>
      </c>
      <c r="AR24" s="69" t="s">
        <v>134</v>
      </c>
      <c r="AS24" s="69" t="s">
        <v>414</v>
      </c>
      <c r="AT24" s="69" t="s">
        <v>415</v>
      </c>
      <c r="AU24" s="67" t="s">
        <v>209</v>
      </c>
    </row>
    <row r="25" spans="1:47" ht="99.95" customHeight="1">
      <c r="A25" s="327"/>
      <c r="B25" s="296"/>
      <c r="C25" s="296"/>
      <c r="D25" s="297"/>
      <c r="E25" s="327"/>
      <c r="F25" s="327"/>
      <c r="G25" s="130" t="s">
        <v>416</v>
      </c>
      <c r="H25" s="331"/>
      <c r="I25" s="332"/>
      <c r="J25" s="327"/>
      <c r="K25" s="327"/>
      <c r="L25" s="327"/>
      <c r="M25" s="327"/>
      <c r="N25" s="326"/>
      <c r="O25" s="68" t="s">
        <v>417</v>
      </c>
      <c r="P25" s="131">
        <v>15</v>
      </c>
      <c r="Q25" s="69"/>
      <c r="R25" s="131">
        <v>15</v>
      </c>
      <c r="S25" s="69"/>
      <c r="T25" s="131">
        <v>15</v>
      </c>
      <c r="U25" s="69"/>
      <c r="V25" s="131">
        <v>15</v>
      </c>
      <c r="W25" s="69"/>
      <c r="X25" s="69"/>
      <c r="Y25" s="131">
        <v>15</v>
      </c>
      <c r="Z25" s="69"/>
      <c r="AA25" s="131">
        <v>15</v>
      </c>
      <c r="AB25" s="69"/>
      <c r="AC25" s="69">
        <v>10</v>
      </c>
      <c r="AD25" s="83"/>
      <c r="AE25" s="69"/>
      <c r="AF25" s="84">
        <f t="shared" si="0"/>
        <v>100</v>
      </c>
      <c r="AG25" s="69" t="s">
        <v>48</v>
      </c>
      <c r="AH25" s="69" t="s">
        <v>48</v>
      </c>
      <c r="AI25" s="69" t="s">
        <v>48</v>
      </c>
      <c r="AJ25" s="69">
        <v>100</v>
      </c>
      <c r="AK25" s="327"/>
      <c r="AL25" s="327"/>
      <c r="AM25" s="327"/>
      <c r="AN25" s="327"/>
      <c r="AO25" s="326"/>
      <c r="AP25" s="327"/>
      <c r="AQ25" s="69" t="s">
        <v>418</v>
      </c>
      <c r="AR25" s="69" t="s">
        <v>134</v>
      </c>
      <c r="AS25" s="69" t="s">
        <v>419</v>
      </c>
      <c r="AT25" s="69" t="s">
        <v>420</v>
      </c>
      <c r="AU25" s="67" t="s">
        <v>214</v>
      </c>
    </row>
    <row r="26" spans="1:47" ht="66" customHeight="1">
      <c r="A26" s="328">
        <v>5</v>
      </c>
      <c r="B26" s="296"/>
      <c r="C26" s="296"/>
      <c r="D26" s="297"/>
      <c r="E26" s="329" t="s">
        <v>407</v>
      </c>
      <c r="F26" s="329" t="s">
        <v>173</v>
      </c>
      <c r="G26" s="316" t="s">
        <v>421</v>
      </c>
      <c r="H26" s="311" t="s">
        <v>422</v>
      </c>
      <c r="I26" s="295" t="s">
        <v>423</v>
      </c>
      <c r="J26" s="295" t="s">
        <v>424</v>
      </c>
      <c r="K26" s="295" t="s">
        <v>132</v>
      </c>
      <c r="L26" s="295">
        <v>2</v>
      </c>
      <c r="M26" s="295">
        <v>3</v>
      </c>
      <c r="N26" s="335" t="s">
        <v>144</v>
      </c>
      <c r="O26" s="68" t="s">
        <v>425</v>
      </c>
      <c r="P26" s="134">
        <v>15</v>
      </c>
      <c r="Q26" s="126"/>
      <c r="R26" s="134">
        <v>15</v>
      </c>
      <c r="S26" s="126"/>
      <c r="T26" s="134">
        <v>15</v>
      </c>
      <c r="U26" s="126"/>
      <c r="V26" s="134">
        <v>15</v>
      </c>
      <c r="W26" s="126"/>
      <c r="X26" s="126"/>
      <c r="Y26" s="134">
        <v>15</v>
      </c>
      <c r="Z26" s="126"/>
      <c r="AA26" s="134">
        <v>15</v>
      </c>
      <c r="AB26" s="126"/>
      <c r="AC26" s="126">
        <v>10</v>
      </c>
      <c r="AD26" s="127"/>
      <c r="AE26" s="126"/>
      <c r="AF26" s="128">
        <f t="shared" si="0"/>
        <v>100</v>
      </c>
      <c r="AG26" s="126" t="s">
        <v>48</v>
      </c>
      <c r="AH26" s="126" t="s">
        <v>48</v>
      </c>
      <c r="AI26" s="126" t="s">
        <v>48</v>
      </c>
      <c r="AJ26" s="126">
        <v>100</v>
      </c>
      <c r="AK26" s="295">
        <v>87.5</v>
      </c>
      <c r="AL26" s="295" t="s">
        <v>144</v>
      </c>
      <c r="AM26" s="295">
        <v>1</v>
      </c>
      <c r="AN26" s="295">
        <v>2</v>
      </c>
      <c r="AO26" s="330" t="s">
        <v>189</v>
      </c>
      <c r="AP26" s="295" t="s">
        <v>123</v>
      </c>
      <c r="AQ26" s="126" t="s">
        <v>354</v>
      </c>
      <c r="AR26" s="126" t="s">
        <v>125</v>
      </c>
      <c r="AS26" s="126" t="s">
        <v>125</v>
      </c>
      <c r="AT26" s="126" t="s">
        <v>125</v>
      </c>
      <c r="AU26" s="67" t="s">
        <v>426</v>
      </c>
    </row>
    <row r="27" spans="1:47" ht="66" customHeight="1">
      <c r="A27" s="328"/>
      <c r="B27" s="296"/>
      <c r="C27" s="296"/>
      <c r="D27" s="297"/>
      <c r="E27" s="329"/>
      <c r="F27" s="329"/>
      <c r="G27" s="318"/>
      <c r="H27" s="311"/>
      <c r="I27" s="295"/>
      <c r="J27" s="295"/>
      <c r="K27" s="295"/>
      <c r="L27" s="295"/>
      <c r="M27" s="295"/>
      <c r="N27" s="335"/>
      <c r="O27" s="68" t="s">
        <v>427</v>
      </c>
      <c r="P27" s="134">
        <v>15</v>
      </c>
      <c r="Q27" s="126"/>
      <c r="R27" s="134">
        <v>15</v>
      </c>
      <c r="S27" s="126"/>
      <c r="T27" s="134">
        <v>15</v>
      </c>
      <c r="U27" s="126"/>
      <c r="V27" s="134">
        <v>15</v>
      </c>
      <c r="W27" s="126"/>
      <c r="X27" s="126"/>
      <c r="Y27" s="134">
        <v>15</v>
      </c>
      <c r="Z27" s="126"/>
      <c r="AA27" s="134">
        <v>15</v>
      </c>
      <c r="AB27" s="126"/>
      <c r="AC27" s="126">
        <v>10</v>
      </c>
      <c r="AD27" s="127"/>
      <c r="AE27" s="126"/>
      <c r="AF27" s="128">
        <f t="shared" ref="AF27" si="2">+SUM(P27:AE27)</f>
        <v>100</v>
      </c>
      <c r="AG27" s="126" t="s">
        <v>48</v>
      </c>
      <c r="AH27" s="126" t="s">
        <v>48</v>
      </c>
      <c r="AI27" s="126" t="s">
        <v>48</v>
      </c>
      <c r="AJ27" s="126">
        <v>100</v>
      </c>
      <c r="AK27" s="295"/>
      <c r="AL27" s="295"/>
      <c r="AM27" s="295"/>
      <c r="AN27" s="295"/>
      <c r="AO27" s="330"/>
      <c r="AP27" s="295"/>
      <c r="AQ27" s="126" t="s">
        <v>354</v>
      </c>
      <c r="AR27" s="126" t="s">
        <v>125</v>
      </c>
      <c r="AS27" s="126" t="s">
        <v>125</v>
      </c>
      <c r="AT27" s="126" t="s">
        <v>125</v>
      </c>
      <c r="AU27" s="67" t="s">
        <v>428</v>
      </c>
    </row>
    <row r="28" spans="1:47" ht="63.6" customHeight="1">
      <c r="A28" s="328"/>
      <c r="B28" s="296"/>
      <c r="C28" s="296"/>
      <c r="D28" s="297"/>
      <c r="E28" s="329"/>
      <c r="F28" s="329"/>
      <c r="G28" s="124" t="s">
        <v>429</v>
      </c>
      <c r="H28" s="311"/>
      <c r="I28" s="295"/>
      <c r="J28" s="295"/>
      <c r="K28" s="295"/>
      <c r="L28" s="295"/>
      <c r="M28" s="295"/>
      <c r="N28" s="335"/>
      <c r="O28" s="68" t="s">
        <v>216</v>
      </c>
      <c r="P28" s="134">
        <v>15</v>
      </c>
      <c r="Q28" s="126"/>
      <c r="R28" s="134">
        <v>15</v>
      </c>
      <c r="S28" s="126"/>
      <c r="T28" s="134">
        <v>15</v>
      </c>
      <c r="U28" s="126"/>
      <c r="V28" s="134">
        <v>15</v>
      </c>
      <c r="W28" s="126"/>
      <c r="X28" s="126"/>
      <c r="Y28" s="134">
        <v>15</v>
      </c>
      <c r="Z28" s="126"/>
      <c r="AA28" s="134">
        <v>15</v>
      </c>
      <c r="AB28" s="126"/>
      <c r="AC28" s="126">
        <v>10</v>
      </c>
      <c r="AD28" s="127"/>
      <c r="AE28" s="126"/>
      <c r="AF28" s="128">
        <f t="shared" si="0"/>
        <v>100</v>
      </c>
      <c r="AG28" s="126" t="s">
        <v>48</v>
      </c>
      <c r="AH28" s="126" t="s">
        <v>48</v>
      </c>
      <c r="AI28" s="126" t="s">
        <v>48</v>
      </c>
      <c r="AJ28" s="126">
        <v>100</v>
      </c>
      <c r="AK28" s="295"/>
      <c r="AL28" s="295"/>
      <c r="AM28" s="295"/>
      <c r="AN28" s="295"/>
      <c r="AO28" s="330"/>
      <c r="AP28" s="295"/>
      <c r="AQ28" s="126" t="s">
        <v>208</v>
      </c>
      <c r="AR28" s="126" t="s">
        <v>125</v>
      </c>
      <c r="AS28" s="126" t="s">
        <v>125</v>
      </c>
      <c r="AT28" s="126" t="s">
        <v>125</v>
      </c>
      <c r="AU28" s="67" t="s">
        <v>217</v>
      </c>
    </row>
    <row r="29" spans="1:47" ht="94.5" customHeight="1">
      <c r="A29" s="328"/>
      <c r="B29" s="296"/>
      <c r="C29" s="296"/>
      <c r="D29" s="297"/>
      <c r="E29" s="329"/>
      <c r="F29" s="329"/>
      <c r="G29" s="124" t="s">
        <v>430</v>
      </c>
      <c r="H29" s="311"/>
      <c r="I29" s="295"/>
      <c r="J29" s="295"/>
      <c r="K29" s="295"/>
      <c r="L29" s="295"/>
      <c r="M29" s="295"/>
      <c r="N29" s="335"/>
      <c r="O29" s="67" t="s">
        <v>431</v>
      </c>
      <c r="P29" s="134">
        <v>15</v>
      </c>
      <c r="Q29" s="126"/>
      <c r="R29" s="134">
        <v>15</v>
      </c>
      <c r="S29" s="126"/>
      <c r="T29" s="134">
        <v>15</v>
      </c>
      <c r="U29" s="126"/>
      <c r="V29" s="134">
        <v>15</v>
      </c>
      <c r="W29" s="126"/>
      <c r="X29" s="126"/>
      <c r="Y29" s="134">
        <v>15</v>
      </c>
      <c r="Z29" s="126"/>
      <c r="AA29" s="134">
        <v>15</v>
      </c>
      <c r="AB29" s="126"/>
      <c r="AC29" s="126">
        <v>10</v>
      </c>
      <c r="AD29" s="127"/>
      <c r="AE29" s="126"/>
      <c r="AF29" s="128">
        <f t="shared" si="0"/>
        <v>100</v>
      </c>
      <c r="AG29" s="126" t="s">
        <v>48</v>
      </c>
      <c r="AH29" s="126" t="s">
        <v>144</v>
      </c>
      <c r="AI29" s="126" t="s">
        <v>144</v>
      </c>
      <c r="AJ29" s="126">
        <v>50</v>
      </c>
      <c r="AK29" s="295"/>
      <c r="AL29" s="295"/>
      <c r="AM29" s="295"/>
      <c r="AN29" s="295"/>
      <c r="AO29" s="330"/>
      <c r="AP29" s="295"/>
      <c r="AQ29" s="126" t="s">
        <v>208</v>
      </c>
      <c r="AR29" s="126" t="s">
        <v>125</v>
      </c>
      <c r="AS29" s="126" t="s">
        <v>125</v>
      </c>
      <c r="AT29" s="126" t="s">
        <v>125</v>
      </c>
      <c r="AU29" s="67" t="s">
        <v>432</v>
      </c>
    </row>
    <row r="30" spans="1:47" ht="15">
      <c r="A30" s="135"/>
      <c r="B30" s="136"/>
      <c r="C30" s="136"/>
      <c r="D30" s="137"/>
      <c r="E30" s="135"/>
      <c r="F30" s="135"/>
      <c r="G30" s="138"/>
      <c r="H30" s="135"/>
      <c r="I30" s="139"/>
      <c r="J30" s="135"/>
      <c r="K30" s="135"/>
      <c r="L30" s="135"/>
      <c r="M30" s="135"/>
      <c r="N30" s="135"/>
      <c r="O30" s="140"/>
      <c r="P30" s="76"/>
      <c r="Q30" s="76"/>
      <c r="R30" s="76"/>
      <c r="S30" s="76"/>
      <c r="T30" s="76"/>
      <c r="U30" s="76"/>
      <c r="V30" s="76"/>
      <c r="W30" s="76"/>
      <c r="X30" s="76"/>
      <c r="Y30" s="76"/>
      <c r="Z30" s="76"/>
      <c r="AA30" s="76"/>
      <c r="AB30" s="76"/>
      <c r="AC30" s="76"/>
      <c r="AD30" s="77"/>
      <c r="AE30" s="76"/>
      <c r="AF30" s="6"/>
      <c r="AG30" s="76"/>
      <c r="AH30" s="76"/>
      <c r="AI30" s="76"/>
      <c r="AJ30" s="76"/>
      <c r="AK30" s="76"/>
      <c r="AL30" s="76"/>
      <c r="AM30" s="135"/>
      <c r="AN30" s="135"/>
      <c r="AO30" s="135"/>
      <c r="AP30" s="76"/>
      <c r="AQ30" s="76"/>
      <c r="AR30" s="76"/>
      <c r="AS30" s="76"/>
      <c r="AT30" s="76"/>
      <c r="AU30" s="140"/>
    </row>
    <row r="31" spans="1:47">
      <c r="A31" s="74"/>
      <c r="B31" s="74"/>
      <c r="C31" s="74"/>
      <c r="D31" s="74"/>
      <c r="E31" s="74"/>
      <c r="F31" s="74"/>
      <c r="G31" s="74"/>
      <c r="H31" s="74"/>
      <c r="I31" s="74"/>
      <c r="J31" s="74"/>
      <c r="K31" s="74"/>
      <c r="L31" s="74"/>
      <c r="M31" s="74"/>
      <c r="N31" s="74"/>
      <c r="O31" s="141"/>
      <c r="P31" s="76"/>
      <c r="Q31" s="76"/>
      <c r="R31" s="76"/>
      <c r="S31" s="76"/>
      <c r="T31" s="76"/>
      <c r="U31" s="76"/>
      <c r="V31" s="76"/>
      <c r="W31" s="76"/>
      <c r="X31" s="76"/>
      <c r="Y31" s="76"/>
      <c r="Z31" s="76"/>
      <c r="AA31" s="76"/>
      <c r="AB31" s="76"/>
      <c r="AC31" s="76"/>
      <c r="AD31" s="77"/>
      <c r="AE31" s="76"/>
      <c r="AG31" s="78"/>
      <c r="AH31" s="78"/>
      <c r="AI31" s="78"/>
      <c r="AJ31" s="78"/>
      <c r="AK31" s="78"/>
      <c r="AL31" s="78"/>
      <c r="AM31" s="78"/>
      <c r="AN31" s="78"/>
      <c r="AO31" s="78"/>
      <c r="AP31" s="78"/>
      <c r="AQ31" s="78"/>
      <c r="AR31" s="78"/>
      <c r="AS31" s="78"/>
      <c r="AT31" s="78"/>
      <c r="AU31" s="78"/>
    </row>
    <row r="32" spans="1:47" ht="31.5" customHeight="1">
      <c r="C32" s="3" t="s">
        <v>99</v>
      </c>
      <c r="D32" s="333" t="s">
        <v>455</v>
      </c>
      <c r="E32" s="333"/>
      <c r="O32" s="141"/>
      <c r="P32" s="80"/>
      <c r="Q32" s="80"/>
      <c r="R32" s="80"/>
      <c r="S32" s="80"/>
      <c r="T32" s="80"/>
      <c r="U32" s="80"/>
      <c r="V32" s="80"/>
      <c r="W32" s="80"/>
      <c r="X32" s="80"/>
      <c r="Y32" s="80"/>
      <c r="Z32" s="80"/>
      <c r="AA32" s="80"/>
      <c r="AB32" s="80"/>
      <c r="AC32" s="80"/>
      <c r="AD32" s="80"/>
      <c r="AE32" s="80"/>
      <c r="AF32" s="80"/>
      <c r="AG32" s="80"/>
      <c r="AH32" s="80"/>
      <c r="AM32" s="2"/>
      <c r="AN32" s="2"/>
      <c r="AO32" s="2"/>
    </row>
    <row r="33" spans="3:41">
      <c r="C33" s="3" t="s">
        <v>101</v>
      </c>
      <c r="D33" s="81">
        <v>44432</v>
      </c>
      <c r="O33" s="141"/>
      <c r="P33" s="80"/>
      <c r="Q33" s="80"/>
      <c r="R33" s="80"/>
      <c r="S33" s="80"/>
      <c r="T33" s="80"/>
      <c r="U33" s="80"/>
      <c r="V33" s="80"/>
      <c r="W33" s="80"/>
      <c r="X33" s="80"/>
      <c r="Y33" s="80"/>
      <c r="Z33" s="80"/>
      <c r="AA33" s="80"/>
      <c r="AB33" s="80"/>
      <c r="AC33" s="80"/>
      <c r="AD33" s="80"/>
      <c r="AE33" s="80"/>
      <c r="AF33" s="80"/>
      <c r="AG33" s="80"/>
      <c r="AH33" s="80"/>
      <c r="AM33" s="2"/>
      <c r="AN33" s="2"/>
      <c r="AO33" s="2"/>
    </row>
    <row r="34" spans="3:41" ht="51" customHeight="1">
      <c r="C34" s="3" t="s">
        <v>102</v>
      </c>
      <c r="D34" s="3">
        <v>13</v>
      </c>
      <c r="E34" s="336" t="s">
        <v>1124</v>
      </c>
      <c r="F34" s="336"/>
      <c r="O34" s="141"/>
      <c r="P34" s="80"/>
      <c r="Q34" s="80"/>
      <c r="R34" s="80"/>
      <c r="S34" s="80"/>
      <c r="T34" s="80"/>
      <c r="U34" s="80"/>
      <c r="V34" s="80"/>
      <c r="W34" s="80"/>
      <c r="X34" s="80"/>
      <c r="Y34" s="80"/>
      <c r="Z34" s="80"/>
      <c r="AA34" s="80"/>
      <c r="AB34" s="80"/>
      <c r="AC34" s="80"/>
      <c r="AD34" s="80"/>
      <c r="AE34" s="80"/>
      <c r="AF34" s="80"/>
      <c r="AG34" s="80"/>
      <c r="AH34" s="80"/>
      <c r="AM34" s="2"/>
      <c r="AN34" s="2"/>
      <c r="AO34" s="2"/>
    </row>
    <row r="35" spans="3:41">
      <c r="O35" s="141"/>
      <c r="P35" s="80"/>
      <c r="Q35" s="80"/>
      <c r="R35" s="80"/>
      <c r="S35" s="80"/>
      <c r="T35" s="80"/>
      <c r="U35" s="80"/>
      <c r="V35" s="80"/>
      <c r="W35" s="80"/>
      <c r="X35" s="80"/>
      <c r="Y35" s="80"/>
      <c r="Z35" s="80"/>
      <c r="AA35" s="80"/>
      <c r="AB35" s="80"/>
      <c r="AC35" s="80"/>
      <c r="AD35" s="80"/>
      <c r="AE35" s="80"/>
      <c r="AF35" s="80"/>
      <c r="AG35" s="80"/>
      <c r="AH35" s="80"/>
      <c r="AM35" s="2"/>
      <c r="AN35" s="2"/>
      <c r="AO35" s="2"/>
    </row>
    <row r="36" spans="3:41" ht="15">
      <c r="C36" s="333" t="s">
        <v>103</v>
      </c>
      <c r="D36" s="334"/>
      <c r="O36" s="141"/>
      <c r="P36" s="80"/>
      <c r="Q36" s="80"/>
      <c r="R36" s="80"/>
      <c r="S36" s="80"/>
      <c r="T36" s="80"/>
      <c r="U36" s="80"/>
      <c r="V36" s="80"/>
      <c r="W36" s="80"/>
      <c r="X36" s="80"/>
      <c r="Y36" s="80"/>
      <c r="Z36" s="80"/>
      <c r="AA36" s="80"/>
      <c r="AB36" s="80"/>
      <c r="AC36" s="80"/>
      <c r="AD36" s="80"/>
      <c r="AE36" s="80"/>
      <c r="AF36" s="80"/>
      <c r="AG36" s="80"/>
      <c r="AH36" s="80"/>
      <c r="AM36" s="2"/>
      <c r="AN36" s="2"/>
      <c r="AO36" s="2"/>
    </row>
    <row r="37" spans="3:41">
      <c r="O37" s="141"/>
      <c r="P37" s="80"/>
      <c r="Q37" s="80"/>
      <c r="R37" s="80"/>
      <c r="S37" s="80"/>
      <c r="T37" s="80"/>
      <c r="U37" s="80"/>
      <c r="V37" s="80"/>
      <c r="W37" s="80"/>
      <c r="X37" s="80"/>
      <c r="Y37" s="80"/>
      <c r="Z37" s="80"/>
      <c r="AA37" s="80"/>
      <c r="AB37" s="80"/>
      <c r="AC37" s="80"/>
      <c r="AD37" s="80"/>
      <c r="AE37" s="80"/>
      <c r="AF37" s="80"/>
      <c r="AG37" s="80"/>
      <c r="AH37" s="80"/>
      <c r="AM37" s="2"/>
      <c r="AN37" s="2"/>
      <c r="AO37" s="2"/>
    </row>
    <row r="38" spans="3:41">
      <c r="O38" s="141"/>
      <c r="P38" s="80"/>
      <c r="Q38" s="80"/>
      <c r="R38" s="80"/>
      <c r="S38" s="80"/>
      <c r="T38" s="80"/>
      <c r="U38" s="80"/>
      <c r="V38" s="80"/>
      <c r="W38" s="80"/>
      <c r="X38" s="80"/>
      <c r="Y38" s="80"/>
      <c r="Z38" s="80"/>
      <c r="AA38" s="80"/>
      <c r="AB38" s="80"/>
      <c r="AC38" s="80"/>
      <c r="AD38" s="80"/>
      <c r="AE38" s="80"/>
      <c r="AF38" s="80"/>
      <c r="AG38" s="80"/>
      <c r="AH38" s="80"/>
      <c r="AM38" s="2"/>
      <c r="AN38" s="2"/>
      <c r="AO38" s="2"/>
    </row>
    <row r="39" spans="3:41">
      <c r="O39" s="141"/>
      <c r="P39" s="80"/>
      <c r="Q39" s="80"/>
      <c r="R39" s="80"/>
      <c r="S39" s="80"/>
      <c r="T39" s="80"/>
      <c r="U39" s="80"/>
      <c r="V39" s="80"/>
      <c r="W39" s="80"/>
      <c r="X39" s="80"/>
      <c r="Y39" s="80"/>
      <c r="Z39" s="80"/>
      <c r="AA39" s="80"/>
      <c r="AB39" s="80"/>
      <c r="AC39" s="80"/>
      <c r="AD39" s="80"/>
      <c r="AE39" s="80"/>
      <c r="AF39" s="80"/>
      <c r="AG39" s="80"/>
      <c r="AH39" s="80"/>
      <c r="AM39" s="2"/>
      <c r="AN39" s="2"/>
      <c r="AO39" s="2"/>
    </row>
    <row r="40" spans="3:41">
      <c r="O40" s="141"/>
      <c r="P40" s="80"/>
      <c r="Q40" s="80"/>
      <c r="R40" s="80"/>
      <c r="S40" s="80"/>
      <c r="T40" s="80"/>
      <c r="U40" s="80"/>
      <c r="V40" s="80"/>
      <c r="W40" s="80"/>
      <c r="X40" s="80"/>
      <c r="Y40" s="80"/>
      <c r="Z40" s="80"/>
      <c r="AA40" s="80"/>
      <c r="AB40" s="80"/>
      <c r="AC40" s="80"/>
      <c r="AD40" s="80"/>
      <c r="AE40" s="80"/>
      <c r="AF40" s="80"/>
      <c r="AG40" s="80"/>
      <c r="AH40" s="80"/>
    </row>
    <row r="41" spans="3:41">
      <c r="O41" s="141"/>
      <c r="P41" s="80"/>
      <c r="Q41" s="80"/>
      <c r="R41" s="80"/>
      <c r="S41" s="80"/>
      <c r="T41" s="80"/>
      <c r="U41" s="80"/>
      <c r="V41" s="80"/>
      <c r="W41" s="80"/>
      <c r="X41" s="80"/>
      <c r="Y41" s="80"/>
      <c r="Z41" s="80"/>
      <c r="AA41" s="80"/>
      <c r="AB41" s="80"/>
      <c r="AC41" s="80"/>
      <c r="AD41" s="80"/>
      <c r="AE41" s="80"/>
      <c r="AF41" s="80"/>
      <c r="AG41" s="80"/>
      <c r="AH41" s="80"/>
    </row>
    <row r="42" spans="3:41">
      <c r="O42" s="141"/>
      <c r="P42" s="80"/>
      <c r="Q42" s="80"/>
      <c r="R42" s="80"/>
      <c r="S42" s="80"/>
      <c r="T42" s="80"/>
      <c r="U42" s="80"/>
      <c r="V42" s="80"/>
      <c r="W42" s="80"/>
      <c r="X42" s="80"/>
      <c r="Y42" s="80"/>
      <c r="Z42" s="80"/>
      <c r="AA42" s="80"/>
      <c r="AB42" s="80"/>
      <c r="AC42" s="80"/>
      <c r="AD42" s="80"/>
      <c r="AE42" s="80"/>
      <c r="AF42" s="80"/>
      <c r="AG42" s="80"/>
      <c r="AH42" s="80"/>
    </row>
    <row r="43" spans="3:41">
      <c r="O43" s="141"/>
      <c r="P43" s="80"/>
      <c r="Q43" s="80"/>
      <c r="R43" s="80"/>
      <c r="S43" s="80"/>
      <c r="T43" s="80"/>
      <c r="U43" s="80"/>
      <c r="V43" s="80"/>
      <c r="W43" s="80"/>
      <c r="X43" s="80"/>
      <c r="Y43" s="80"/>
      <c r="Z43" s="80"/>
      <c r="AA43" s="80"/>
      <c r="AB43" s="80"/>
      <c r="AC43" s="80"/>
      <c r="AD43" s="80"/>
      <c r="AE43" s="80"/>
      <c r="AF43" s="80"/>
      <c r="AG43" s="80"/>
      <c r="AH43" s="80"/>
    </row>
    <row r="44" spans="3:41">
      <c r="O44" s="141"/>
      <c r="P44" s="80"/>
      <c r="Q44" s="80"/>
      <c r="R44" s="80"/>
      <c r="S44" s="80"/>
      <c r="T44" s="80"/>
      <c r="U44" s="80"/>
      <c r="V44" s="80"/>
      <c r="W44" s="80"/>
      <c r="X44" s="80"/>
      <c r="Y44" s="80"/>
      <c r="Z44" s="80"/>
      <c r="AA44" s="80"/>
      <c r="AB44" s="80"/>
      <c r="AC44" s="80"/>
      <c r="AD44" s="80"/>
      <c r="AE44" s="80"/>
      <c r="AF44" s="80"/>
      <c r="AG44" s="80"/>
      <c r="AH44" s="80"/>
    </row>
    <row r="45" spans="3:41">
      <c r="O45" s="141"/>
      <c r="P45" s="80"/>
      <c r="Q45" s="80"/>
      <c r="R45" s="80"/>
      <c r="S45" s="80"/>
      <c r="T45" s="80"/>
      <c r="U45" s="80"/>
      <c r="V45" s="80"/>
      <c r="W45" s="80"/>
      <c r="X45" s="80"/>
      <c r="Y45" s="80"/>
      <c r="Z45" s="80"/>
      <c r="AA45" s="80"/>
      <c r="AB45" s="80"/>
      <c r="AC45" s="80"/>
      <c r="AD45" s="80"/>
      <c r="AE45" s="80"/>
      <c r="AF45" s="80"/>
      <c r="AG45" s="80"/>
      <c r="AH45" s="80"/>
    </row>
    <row r="46" spans="3:41">
      <c r="O46" s="141"/>
      <c r="P46" s="80"/>
      <c r="Q46" s="80"/>
      <c r="R46" s="80"/>
      <c r="S46" s="80"/>
      <c r="T46" s="80"/>
      <c r="U46" s="80"/>
      <c r="V46" s="80"/>
      <c r="W46" s="80"/>
      <c r="X46" s="80"/>
      <c r="Y46" s="80"/>
      <c r="Z46" s="80"/>
      <c r="AA46" s="80"/>
      <c r="AB46" s="80"/>
      <c r="AC46" s="80"/>
      <c r="AD46" s="80"/>
      <c r="AE46" s="80"/>
      <c r="AF46" s="80"/>
      <c r="AG46" s="80"/>
      <c r="AH46" s="80"/>
    </row>
    <row r="47" spans="3:41">
      <c r="O47" s="141"/>
      <c r="P47" s="80"/>
      <c r="Q47" s="80"/>
      <c r="R47" s="80"/>
      <c r="S47" s="80"/>
      <c r="T47" s="80"/>
      <c r="U47" s="80"/>
      <c r="V47" s="80"/>
      <c r="W47" s="80"/>
      <c r="X47" s="80"/>
      <c r="Y47" s="80"/>
      <c r="Z47" s="80"/>
      <c r="AA47" s="80"/>
      <c r="AB47" s="80"/>
      <c r="AC47" s="80"/>
      <c r="AD47" s="80"/>
      <c r="AE47" s="80"/>
      <c r="AF47" s="80"/>
      <c r="AG47" s="80"/>
      <c r="AH47" s="80"/>
    </row>
    <row r="48" spans="3:41">
      <c r="O48" s="141"/>
      <c r="P48" s="80"/>
      <c r="Q48" s="80"/>
      <c r="R48" s="80"/>
      <c r="S48" s="80"/>
      <c r="T48" s="80"/>
      <c r="U48" s="80"/>
      <c r="V48" s="80"/>
      <c r="W48" s="80"/>
      <c r="X48" s="80"/>
      <c r="Y48" s="80"/>
      <c r="Z48" s="80"/>
      <c r="AA48" s="80"/>
      <c r="AB48" s="80"/>
      <c r="AC48" s="80"/>
      <c r="AD48" s="80"/>
      <c r="AE48" s="80"/>
      <c r="AF48" s="80"/>
      <c r="AG48" s="80"/>
      <c r="AH48" s="80"/>
    </row>
    <row r="49" spans="3:32">
      <c r="P49" s="80"/>
      <c r="Q49" s="80"/>
      <c r="R49" s="80"/>
      <c r="S49" s="80"/>
      <c r="T49" s="80"/>
      <c r="U49" s="80"/>
      <c r="V49" s="80"/>
      <c r="W49" s="80"/>
      <c r="X49" s="80"/>
      <c r="Y49" s="80"/>
      <c r="Z49" s="80"/>
      <c r="AA49" s="80"/>
      <c r="AB49" s="80"/>
      <c r="AC49" s="80"/>
      <c r="AD49" s="80"/>
      <c r="AE49" s="80"/>
      <c r="AF49" s="80"/>
    </row>
    <row r="52" spans="3:32">
      <c r="C52" s="2"/>
    </row>
  </sheetData>
  <mergeCells count="137">
    <mergeCell ref="D32:E32"/>
    <mergeCell ref="C36:D36"/>
    <mergeCell ref="K26:K29"/>
    <mergeCell ref="L26:L29"/>
    <mergeCell ref="M26:M29"/>
    <mergeCell ref="N26:N29"/>
    <mergeCell ref="AK26:AK29"/>
    <mergeCell ref="AL26:AL29"/>
    <mergeCell ref="AN24:AN25"/>
    <mergeCell ref="J24:J25"/>
    <mergeCell ref="K24:K25"/>
    <mergeCell ref="E34:F34"/>
    <mergeCell ref="AO24:AO25"/>
    <mergeCell ref="AP24:AP25"/>
    <mergeCell ref="A26:A29"/>
    <mergeCell ref="E26:E29"/>
    <mergeCell ref="F26:F29"/>
    <mergeCell ref="G26:G27"/>
    <mergeCell ref="H26:H29"/>
    <mergeCell ref="I26:I29"/>
    <mergeCell ref="J26:J29"/>
    <mergeCell ref="L24:L25"/>
    <mergeCell ref="M24:M25"/>
    <mergeCell ref="N24:N25"/>
    <mergeCell ref="AK24:AK25"/>
    <mergeCell ref="AL24:AL25"/>
    <mergeCell ref="AM24:AM25"/>
    <mergeCell ref="AM26:AM29"/>
    <mergeCell ref="AN26:AN29"/>
    <mergeCell ref="AO26:AO29"/>
    <mergeCell ref="AP26:AP29"/>
    <mergeCell ref="A24:A25"/>
    <mergeCell ref="E24:E25"/>
    <mergeCell ref="F24:F25"/>
    <mergeCell ref="H24:H25"/>
    <mergeCell ref="I24:I25"/>
    <mergeCell ref="AP11:AP15"/>
    <mergeCell ref="A16:A23"/>
    <mergeCell ref="E16:E23"/>
    <mergeCell ref="F16:F23"/>
    <mergeCell ref="G16:G18"/>
    <mergeCell ref="H16:H23"/>
    <mergeCell ref="I16:I23"/>
    <mergeCell ref="J16:J23"/>
    <mergeCell ref="K16:K23"/>
    <mergeCell ref="L16:L23"/>
    <mergeCell ref="N11:N15"/>
    <mergeCell ref="AK11:AK15"/>
    <mergeCell ref="AL11:AL15"/>
    <mergeCell ref="AM11:AM15"/>
    <mergeCell ref="AN11:AN15"/>
    <mergeCell ref="AO11:AO15"/>
    <mergeCell ref="AO16:AO23"/>
    <mergeCell ref="AP16:AP23"/>
    <mergeCell ref="G22:G23"/>
    <mergeCell ref="AK16:AK23"/>
    <mergeCell ref="AL16:AL23"/>
    <mergeCell ref="AM16:AM23"/>
    <mergeCell ref="AN16:AN23"/>
    <mergeCell ref="AL8:AL10"/>
    <mergeCell ref="AM8:AM10"/>
    <mergeCell ref="AN8:AN10"/>
    <mergeCell ref="AO8:AO10"/>
    <mergeCell ref="H8:H10"/>
    <mergeCell ref="I8:I10"/>
    <mergeCell ref="J8:J10"/>
    <mergeCell ref="K8:K10"/>
    <mergeCell ref="L8:L10"/>
    <mergeCell ref="M8:M10"/>
    <mergeCell ref="M16:M23"/>
    <mergeCell ref="N16:N23"/>
    <mergeCell ref="F11:F15"/>
    <mergeCell ref="H11:H15"/>
    <mergeCell ref="I11:I15"/>
    <mergeCell ref="J11:J15"/>
    <mergeCell ref="K11:K15"/>
    <mergeCell ref="L11:L15"/>
    <mergeCell ref="M11:M15"/>
    <mergeCell ref="N8:N10"/>
    <mergeCell ref="AK8:AK10"/>
    <mergeCell ref="AU6:AU7"/>
    <mergeCell ref="A8:A10"/>
    <mergeCell ref="B8:B29"/>
    <mergeCell ref="C8:C29"/>
    <mergeCell ref="D8:D29"/>
    <mergeCell ref="E8:E10"/>
    <mergeCell ref="F8:F10"/>
    <mergeCell ref="M6:M7"/>
    <mergeCell ref="N6:N7"/>
    <mergeCell ref="AM6:AM7"/>
    <mergeCell ref="AN6:AN7"/>
    <mergeCell ref="AO6:AO7"/>
    <mergeCell ref="AQ6:AQ7"/>
    <mergeCell ref="G6:G7"/>
    <mergeCell ref="H6:H7"/>
    <mergeCell ref="I6:I7"/>
    <mergeCell ref="J6:J7"/>
    <mergeCell ref="K6:K7"/>
    <mergeCell ref="L6:L7"/>
    <mergeCell ref="A6:A7"/>
    <mergeCell ref="B6:B7"/>
    <mergeCell ref="AP8:AP10"/>
    <mergeCell ref="A11:A15"/>
    <mergeCell ref="E11:E15"/>
    <mergeCell ref="F6:F7"/>
    <mergeCell ref="R5:S5"/>
    <mergeCell ref="T5:U5"/>
    <mergeCell ref="V5:X5"/>
    <mergeCell ref="Y5:Z5"/>
    <mergeCell ref="AA5:AB5"/>
    <mergeCell ref="AR6:AR7"/>
    <mergeCell ref="AS6:AS7"/>
    <mergeCell ref="AT6:AT7"/>
    <mergeCell ref="A1:AU1"/>
    <mergeCell ref="A2:AU2"/>
    <mergeCell ref="A3:D5"/>
    <mergeCell ref="E3:F5"/>
    <mergeCell ref="G3:K5"/>
    <mergeCell ref="L3:N5"/>
    <mergeCell ref="O3:O7"/>
    <mergeCell ref="P3:AL3"/>
    <mergeCell ref="AM3:AO5"/>
    <mergeCell ref="AP3:AP7"/>
    <mergeCell ref="AC5:AE5"/>
    <mergeCell ref="AQ3:AU5"/>
    <mergeCell ref="P4:AE4"/>
    <mergeCell ref="AF4:AF7"/>
    <mergeCell ref="AG4:AG7"/>
    <mergeCell ref="AH4:AH7"/>
    <mergeCell ref="AI4:AI7"/>
    <mergeCell ref="AJ4:AJ7"/>
    <mergeCell ref="AK4:AK7"/>
    <mergeCell ref="AL4:AL7"/>
    <mergeCell ref="P5:Q5"/>
    <mergeCell ref="C6:C7"/>
    <mergeCell ref="D6:D7"/>
    <mergeCell ref="E6:E7"/>
  </mergeCells>
  <conditionalFormatting sqref="N6 N31">
    <cfRule type="cellIs" dxfId="255" priority="5" operator="equal">
      <formula>"BAJA"</formula>
    </cfRule>
    <cfRule type="cellIs" dxfId="254" priority="6" operator="equal">
      <formula>"MODERADA"</formula>
    </cfRule>
    <cfRule type="cellIs" dxfId="253" priority="7" operator="equal">
      <formula>"ALTA"</formula>
    </cfRule>
    <cfRule type="cellIs" dxfId="252" priority="8" operator="equal">
      <formula>"EXTREMA"</formula>
    </cfRule>
  </conditionalFormatting>
  <conditionalFormatting sqref="AO6 AO31">
    <cfRule type="cellIs" dxfId="251" priority="1" stopIfTrue="1" operator="equal">
      <formula>"BAJA"</formula>
    </cfRule>
    <cfRule type="cellIs" dxfId="250" priority="2" operator="equal">
      <formula>"MODERADA"</formula>
    </cfRule>
    <cfRule type="cellIs" dxfId="249" priority="3" operator="equal">
      <formula>"ALTA"</formula>
    </cfRule>
    <cfRule type="cellIs" dxfId="248" priority="4" operator="equal">
      <formula>"EXTREMA"</formula>
    </cfRule>
  </conditionalFormatting>
  <pageMargins left="0.70866141732283472" right="0.70866141732283472" top="0.74803149606299213" bottom="0.74803149606299213" header="0.31496062992125984" footer="0.31496062992125984"/>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5155C-9DCB-4089-B6F4-164929D6F6F9}">
  <dimension ref="A1:AU38"/>
  <sheetViews>
    <sheetView topLeftCell="A2" zoomScale="70" zoomScaleNormal="70" workbookViewId="0">
      <pane xSplit="6" ySplit="6" topLeftCell="G16" activePane="bottomRight" state="frozen"/>
      <selection activeCell="E2" sqref="E2"/>
      <selection pane="topRight" activeCell="G2" sqref="G2"/>
      <selection pane="bottomLeft" activeCell="E8" sqref="E8"/>
      <selection pane="bottomRight" activeCell="A2" sqref="A2:AU2"/>
    </sheetView>
  </sheetViews>
  <sheetFormatPr baseColWidth="10" defaultColWidth="11.42578125" defaultRowHeight="12.75"/>
  <cols>
    <col min="1" max="1" width="7.140625" style="2" customWidth="1"/>
    <col min="2" max="2" width="24.85546875" style="2" customWidth="1"/>
    <col min="3" max="3" width="24.85546875" style="3" customWidth="1"/>
    <col min="4" max="4" width="36.85546875" style="3" customWidth="1"/>
    <col min="5" max="5" width="24.28515625" style="3" customWidth="1"/>
    <col min="6" max="6" width="26.28515625" style="3" customWidth="1"/>
    <col min="7" max="7" width="51.28515625" style="3" customWidth="1"/>
    <col min="8" max="8" width="34.28515625" style="6" customWidth="1"/>
    <col min="9" max="9" width="41.140625" style="2" customWidth="1"/>
    <col min="10" max="10" width="36.42578125" style="8" customWidth="1"/>
    <col min="11" max="11" width="29.85546875" style="6" customWidth="1"/>
    <col min="12" max="12" width="17.42578125" style="6" customWidth="1"/>
    <col min="13" max="14" width="15.7109375" style="6" customWidth="1"/>
    <col min="15" max="15" width="51" style="2" customWidth="1"/>
    <col min="16" max="31" width="18.140625" style="2" customWidth="1"/>
    <col min="32" max="36" width="25.85546875" style="2" customWidth="1"/>
    <col min="37" max="38" width="18.85546875" style="2" customWidth="1"/>
    <col min="39" max="41" width="15.140625" style="6" customWidth="1"/>
    <col min="42" max="44" width="35.28515625" style="2" customWidth="1"/>
    <col min="45" max="45" width="22.5703125" style="2" customWidth="1"/>
    <col min="46" max="46" width="26.85546875" style="2" customWidth="1"/>
    <col min="47" max="47" width="41.85546875" style="2" customWidth="1"/>
    <col min="48" max="16384" width="11.42578125" style="2"/>
  </cols>
  <sheetData>
    <row r="1" spans="1:47" ht="107.25" hidden="1"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row>
    <row r="2" spans="1:47" s="5" customFormat="1" ht="31.5" customHeight="1">
      <c r="A2" s="271" t="s">
        <v>1134</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row>
    <row r="3" spans="1:47" ht="15">
      <c r="A3" s="272" t="s">
        <v>108</v>
      </c>
      <c r="B3" s="272"/>
      <c r="C3" s="272"/>
      <c r="D3" s="272"/>
      <c r="E3" s="273" t="s">
        <v>5</v>
      </c>
      <c r="F3" s="273"/>
      <c r="G3" s="274" t="s">
        <v>109</v>
      </c>
      <c r="H3" s="274"/>
      <c r="I3" s="274"/>
      <c r="J3" s="274"/>
      <c r="K3" s="274"/>
      <c r="L3" s="275" t="s">
        <v>11</v>
      </c>
      <c r="M3" s="275"/>
      <c r="N3" s="275"/>
      <c r="O3" s="276" t="s">
        <v>110</v>
      </c>
      <c r="P3" s="278" t="s">
        <v>13</v>
      </c>
      <c r="Q3" s="278"/>
      <c r="R3" s="278"/>
      <c r="S3" s="278"/>
      <c r="T3" s="278"/>
      <c r="U3" s="278"/>
      <c r="V3" s="278"/>
      <c r="W3" s="278"/>
      <c r="X3" s="278"/>
      <c r="Y3" s="278"/>
      <c r="Z3" s="278"/>
      <c r="AA3" s="278"/>
      <c r="AB3" s="278"/>
      <c r="AC3" s="278"/>
      <c r="AD3" s="278"/>
      <c r="AE3" s="278"/>
      <c r="AF3" s="278"/>
      <c r="AG3" s="278"/>
      <c r="AH3" s="278"/>
      <c r="AI3" s="278"/>
      <c r="AJ3" s="278"/>
      <c r="AK3" s="278"/>
      <c r="AL3" s="278"/>
      <c r="AM3" s="279" t="s">
        <v>14</v>
      </c>
      <c r="AN3" s="279"/>
      <c r="AO3" s="279"/>
      <c r="AP3" s="280" t="s">
        <v>15</v>
      </c>
      <c r="AQ3" s="283" t="s">
        <v>111</v>
      </c>
      <c r="AR3" s="283"/>
      <c r="AS3" s="283"/>
      <c r="AT3" s="283"/>
      <c r="AU3" s="283"/>
    </row>
    <row r="4" spans="1:47">
      <c r="A4" s="272"/>
      <c r="B4" s="272"/>
      <c r="C4" s="272"/>
      <c r="D4" s="272"/>
      <c r="E4" s="273"/>
      <c r="F4" s="273"/>
      <c r="G4" s="274"/>
      <c r="H4" s="274"/>
      <c r="I4" s="274"/>
      <c r="J4" s="274"/>
      <c r="K4" s="274"/>
      <c r="L4" s="275"/>
      <c r="M4" s="275"/>
      <c r="N4" s="275"/>
      <c r="O4" s="276"/>
      <c r="P4" s="284" t="s">
        <v>112</v>
      </c>
      <c r="Q4" s="284"/>
      <c r="R4" s="284"/>
      <c r="S4" s="284"/>
      <c r="T4" s="284"/>
      <c r="U4" s="284"/>
      <c r="V4" s="284"/>
      <c r="W4" s="284"/>
      <c r="X4" s="284"/>
      <c r="Y4" s="284"/>
      <c r="Z4" s="284"/>
      <c r="AA4" s="284"/>
      <c r="AB4" s="284"/>
      <c r="AC4" s="284"/>
      <c r="AD4" s="284"/>
      <c r="AE4" s="284"/>
      <c r="AF4" s="285" t="s">
        <v>29</v>
      </c>
      <c r="AG4" s="282" t="s">
        <v>30</v>
      </c>
      <c r="AH4" s="282" t="s">
        <v>113</v>
      </c>
      <c r="AI4" s="282" t="s">
        <v>32</v>
      </c>
      <c r="AJ4" s="282" t="s">
        <v>33</v>
      </c>
      <c r="AK4" s="282" t="s">
        <v>34</v>
      </c>
      <c r="AL4" s="282" t="s">
        <v>35</v>
      </c>
      <c r="AM4" s="279"/>
      <c r="AN4" s="279"/>
      <c r="AO4" s="279"/>
      <c r="AP4" s="280"/>
      <c r="AQ4" s="283"/>
      <c r="AR4" s="283"/>
      <c r="AS4" s="283"/>
      <c r="AT4" s="283"/>
      <c r="AU4" s="283"/>
    </row>
    <row r="5" spans="1:47" ht="34.5" customHeight="1">
      <c r="A5" s="272"/>
      <c r="B5" s="272"/>
      <c r="C5" s="272"/>
      <c r="D5" s="272"/>
      <c r="E5" s="273"/>
      <c r="F5" s="273"/>
      <c r="G5" s="274"/>
      <c r="H5" s="274"/>
      <c r="I5" s="274"/>
      <c r="J5" s="274"/>
      <c r="K5" s="274"/>
      <c r="L5" s="275"/>
      <c r="M5" s="275"/>
      <c r="N5" s="275"/>
      <c r="O5" s="276"/>
      <c r="P5" s="282" t="s">
        <v>46</v>
      </c>
      <c r="Q5" s="282"/>
      <c r="R5" s="282" t="s">
        <v>55</v>
      </c>
      <c r="S5" s="282"/>
      <c r="T5" s="282" t="s">
        <v>58</v>
      </c>
      <c r="U5" s="282"/>
      <c r="V5" s="292" t="s">
        <v>61</v>
      </c>
      <c r="W5" s="292"/>
      <c r="X5" s="292"/>
      <c r="Y5" s="282" t="s">
        <v>95</v>
      </c>
      <c r="Z5" s="282"/>
      <c r="AA5" s="282" t="s">
        <v>68</v>
      </c>
      <c r="AB5" s="282"/>
      <c r="AC5" s="282" t="s">
        <v>71</v>
      </c>
      <c r="AD5" s="282"/>
      <c r="AE5" s="282"/>
      <c r="AF5" s="285"/>
      <c r="AG5" s="282"/>
      <c r="AH5" s="282"/>
      <c r="AI5" s="282"/>
      <c r="AJ5" s="282"/>
      <c r="AK5" s="282"/>
      <c r="AL5" s="282"/>
      <c r="AM5" s="279"/>
      <c r="AN5" s="279"/>
      <c r="AO5" s="279"/>
      <c r="AP5" s="280"/>
      <c r="AQ5" s="283"/>
      <c r="AR5" s="283"/>
      <c r="AS5" s="283"/>
      <c r="AT5" s="283"/>
      <c r="AU5" s="283"/>
    </row>
    <row r="6" spans="1:47" s="59" customFormat="1" ht="45">
      <c r="A6" s="288" t="s">
        <v>1</v>
      </c>
      <c r="B6" s="288" t="s">
        <v>2</v>
      </c>
      <c r="C6" s="288" t="s">
        <v>3</v>
      </c>
      <c r="D6" s="288" t="s">
        <v>4</v>
      </c>
      <c r="E6" s="290" t="s">
        <v>21</v>
      </c>
      <c r="F6" s="290" t="s">
        <v>22</v>
      </c>
      <c r="G6" s="302" t="s">
        <v>6</v>
      </c>
      <c r="H6" s="302" t="s">
        <v>7</v>
      </c>
      <c r="I6" s="302" t="s">
        <v>8</v>
      </c>
      <c r="J6" s="302" t="s">
        <v>9</v>
      </c>
      <c r="K6" s="302" t="s">
        <v>10</v>
      </c>
      <c r="L6" s="298" t="s">
        <v>23</v>
      </c>
      <c r="M6" s="298" t="s">
        <v>24</v>
      </c>
      <c r="N6" s="298" t="s">
        <v>25</v>
      </c>
      <c r="O6" s="276"/>
      <c r="P6" s="56" t="s">
        <v>47</v>
      </c>
      <c r="Q6" s="56" t="s">
        <v>54</v>
      </c>
      <c r="R6" s="56" t="s">
        <v>56</v>
      </c>
      <c r="S6" s="56" t="s">
        <v>57</v>
      </c>
      <c r="T6" s="56" t="s">
        <v>59</v>
      </c>
      <c r="U6" s="56" t="s">
        <v>60</v>
      </c>
      <c r="V6" s="56" t="s">
        <v>62</v>
      </c>
      <c r="W6" s="56" t="s">
        <v>63</v>
      </c>
      <c r="X6" s="56" t="s">
        <v>64</v>
      </c>
      <c r="Y6" s="56" t="s">
        <v>66</v>
      </c>
      <c r="Z6" s="56" t="s">
        <v>67</v>
      </c>
      <c r="AA6" s="57" t="s">
        <v>69</v>
      </c>
      <c r="AB6" s="57" t="s">
        <v>70</v>
      </c>
      <c r="AC6" s="56" t="s">
        <v>72</v>
      </c>
      <c r="AD6" s="58" t="s">
        <v>73</v>
      </c>
      <c r="AE6" s="58" t="s">
        <v>74</v>
      </c>
      <c r="AF6" s="285"/>
      <c r="AG6" s="282"/>
      <c r="AH6" s="282"/>
      <c r="AI6" s="282"/>
      <c r="AJ6" s="282"/>
      <c r="AK6" s="282"/>
      <c r="AL6" s="282"/>
      <c r="AM6" s="300" t="s">
        <v>23</v>
      </c>
      <c r="AN6" s="300" t="s">
        <v>24</v>
      </c>
      <c r="AO6" s="300" t="s">
        <v>36</v>
      </c>
      <c r="AP6" s="280"/>
      <c r="AQ6" s="293" t="s">
        <v>16</v>
      </c>
      <c r="AR6" s="293" t="s">
        <v>17</v>
      </c>
      <c r="AS6" s="293" t="s">
        <v>18</v>
      </c>
      <c r="AT6" s="293" t="s">
        <v>19</v>
      </c>
      <c r="AU6" s="293" t="s">
        <v>20</v>
      </c>
    </row>
    <row r="7" spans="1:47" customFormat="1" ht="15">
      <c r="A7" s="289"/>
      <c r="B7" s="289"/>
      <c r="C7" s="289"/>
      <c r="D7" s="289"/>
      <c r="E7" s="291"/>
      <c r="F7" s="291"/>
      <c r="G7" s="303"/>
      <c r="H7" s="303"/>
      <c r="I7" s="303"/>
      <c r="J7" s="303"/>
      <c r="K7" s="303"/>
      <c r="L7" s="299"/>
      <c r="M7" s="299"/>
      <c r="N7" s="299"/>
      <c r="O7" s="277"/>
      <c r="P7" s="60">
        <v>15</v>
      </c>
      <c r="Q7" s="60">
        <v>0</v>
      </c>
      <c r="R7" s="60">
        <v>15</v>
      </c>
      <c r="S7" s="60">
        <v>0</v>
      </c>
      <c r="T7" s="60">
        <v>15</v>
      </c>
      <c r="U7" s="60">
        <v>0</v>
      </c>
      <c r="V7" s="60">
        <v>15</v>
      </c>
      <c r="W7" s="60">
        <v>10</v>
      </c>
      <c r="X7" s="60">
        <v>0</v>
      </c>
      <c r="Y7" s="60">
        <v>15</v>
      </c>
      <c r="Z7" s="60">
        <v>0</v>
      </c>
      <c r="AA7" s="60">
        <v>15</v>
      </c>
      <c r="AB7" s="60">
        <v>0</v>
      </c>
      <c r="AC7" s="60">
        <v>10</v>
      </c>
      <c r="AD7" s="60">
        <v>5</v>
      </c>
      <c r="AE7" s="60">
        <v>0</v>
      </c>
      <c r="AF7" s="286"/>
      <c r="AG7" s="287"/>
      <c r="AH7" s="287"/>
      <c r="AI7" s="287"/>
      <c r="AJ7" s="287"/>
      <c r="AK7" s="287"/>
      <c r="AL7" s="287"/>
      <c r="AM7" s="301"/>
      <c r="AN7" s="301"/>
      <c r="AO7" s="301"/>
      <c r="AP7" s="281"/>
      <c r="AQ7" s="294"/>
      <c r="AR7" s="294"/>
      <c r="AS7" s="294"/>
      <c r="AT7" s="294"/>
      <c r="AU7" s="294"/>
    </row>
    <row r="8" spans="1:47" ht="94.5" customHeight="1">
      <c r="A8" s="340"/>
      <c r="B8" s="341" t="s">
        <v>257</v>
      </c>
      <c r="C8" s="341" t="s">
        <v>1077</v>
      </c>
      <c r="D8" s="341" t="s">
        <v>258</v>
      </c>
      <c r="E8" s="312" t="s">
        <v>259</v>
      </c>
      <c r="F8" s="312" t="s">
        <v>260</v>
      </c>
      <c r="G8" s="61" t="s">
        <v>261</v>
      </c>
      <c r="H8" s="658" t="s">
        <v>262</v>
      </c>
      <c r="I8" s="337" t="s">
        <v>263</v>
      </c>
      <c r="J8" s="312" t="s">
        <v>1082</v>
      </c>
      <c r="K8" s="312" t="s">
        <v>132</v>
      </c>
      <c r="L8" s="312">
        <v>1</v>
      </c>
      <c r="M8" s="312">
        <v>3</v>
      </c>
      <c r="N8" s="335" t="s">
        <v>264</v>
      </c>
      <c r="O8" s="62" t="s">
        <v>1083</v>
      </c>
      <c r="P8" s="64"/>
      <c r="Q8" s="221">
        <v>0</v>
      </c>
      <c r="R8" s="64"/>
      <c r="S8" s="97">
        <v>0</v>
      </c>
      <c r="T8" s="64"/>
      <c r="U8" s="97">
        <v>0</v>
      </c>
      <c r="V8" s="63">
        <v>15</v>
      </c>
      <c r="W8" s="64"/>
      <c r="X8" s="64"/>
      <c r="Y8" s="63">
        <v>15</v>
      </c>
      <c r="Z8" s="65"/>
      <c r="AA8" s="64"/>
      <c r="AB8" s="222">
        <v>0</v>
      </c>
      <c r="AC8" s="64"/>
      <c r="AD8" s="65"/>
      <c r="AE8" s="96">
        <v>0</v>
      </c>
      <c r="AF8" s="223">
        <v>30</v>
      </c>
      <c r="AG8" s="63" t="s">
        <v>265</v>
      </c>
      <c r="AH8" s="664" t="s">
        <v>266</v>
      </c>
      <c r="AI8" s="665"/>
      <c r="AJ8" s="666"/>
      <c r="AK8" s="667" t="s">
        <v>267</v>
      </c>
      <c r="AL8" s="667" t="s">
        <v>267</v>
      </c>
      <c r="AM8" s="663"/>
      <c r="AN8" s="663"/>
      <c r="AO8" s="663"/>
      <c r="AP8" s="344" t="s">
        <v>268</v>
      </c>
      <c r="AQ8" s="344" t="s">
        <v>269</v>
      </c>
      <c r="AR8" s="63" t="s">
        <v>270</v>
      </c>
      <c r="AS8" s="63" t="s">
        <v>270</v>
      </c>
      <c r="AT8" s="63" t="s">
        <v>270</v>
      </c>
      <c r="AU8" s="227" t="s">
        <v>1084</v>
      </c>
    </row>
    <row r="9" spans="1:47" ht="58.5" customHeight="1">
      <c r="A9" s="340"/>
      <c r="B9" s="342"/>
      <c r="C9" s="342"/>
      <c r="D9" s="342"/>
      <c r="E9" s="312"/>
      <c r="F9" s="312"/>
      <c r="G9" s="337" t="s">
        <v>271</v>
      </c>
      <c r="H9" s="658"/>
      <c r="I9" s="338"/>
      <c r="J9" s="312"/>
      <c r="K9" s="312"/>
      <c r="L9" s="312"/>
      <c r="M9" s="312"/>
      <c r="N9" s="335"/>
      <c r="O9" s="337" t="s">
        <v>272</v>
      </c>
      <c r="P9" s="64"/>
      <c r="Q9" s="221">
        <v>0</v>
      </c>
      <c r="R9" s="64"/>
      <c r="S9" s="97">
        <v>0</v>
      </c>
      <c r="T9" s="64"/>
      <c r="U9" s="97">
        <v>0</v>
      </c>
      <c r="V9" s="63">
        <v>15</v>
      </c>
      <c r="W9" s="64"/>
      <c r="X9" s="64"/>
      <c r="Y9" s="63">
        <v>15</v>
      </c>
      <c r="Z9" s="65"/>
      <c r="AA9" s="64"/>
      <c r="AB9" s="222">
        <v>0</v>
      </c>
      <c r="AC9" s="64"/>
      <c r="AD9" s="65"/>
      <c r="AE9" s="96">
        <v>0</v>
      </c>
      <c r="AF9" s="223">
        <v>30</v>
      </c>
      <c r="AG9" s="63" t="s">
        <v>265</v>
      </c>
      <c r="AH9" s="664" t="s">
        <v>266</v>
      </c>
      <c r="AI9" s="665"/>
      <c r="AJ9" s="666"/>
      <c r="AK9" s="668"/>
      <c r="AL9" s="668"/>
      <c r="AM9" s="663"/>
      <c r="AN9" s="663"/>
      <c r="AO9" s="663"/>
      <c r="AP9" s="345"/>
      <c r="AQ9" s="345"/>
      <c r="AR9" s="72" t="s">
        <v>270</v>
      </c>
      <c r="AS9" s="72" t="s">
        <v>270</v>
      </c>
      <c r="AT9" s="72" t="s">
        <v>270</v>
      </c>
      <c r="AU9" s="643" t="s">
        <v>1085</v>
      </c>
    </row>
    <row r="10" spans="1:47" ht="70.5" customHeight="1">
      <c r="A10" s="340"/>
      <c r="B10" s="342"/>
      <c r="C10" s="342"/>
      <c r="D10" s="342"/>
      <c r="E10" s="312"/>
      <c r="F10" s="312"/>
      <c r="G10" s="338"/>
      <c r="H10" s="658"/>
      <c r="I10" s="338"/>
      <c r="J10" s="312"/>
      <c r="K10" s="312"/>
      <c r="L10" s="312"/>
      <c r="M10" s="312"/>
      <c r="N10" s="335"/>
      <c r="O10" s="338"/>
      <c r="P10" s="359"/>
      <c r="Q10" s="673">
        <v>0</v>
      </c>
      <c r="R10" s="359"/>
      <c r="S10" s="350">
        <v>0</v>
      </c>
      <c r="T10" s="359"/>
      <c r="U10" s="350">
        <v>0</v>
      </c>
      <c r="V10" s="344">
        <v>15</v>
      </c>
      <c r="W10" s="114"/>
      <c r="X10" s="359"/>
      <c r="Y10" s="344">
        <v>15</v>
      </c>
      <c r="Z10" s="661"/>
      <c r="AA10" s="359"/>
      <c r="AB10" s="659">
        <v>0</v>
      </c>
      <c r="AC10" s="359"/>
      <c r="AD10" s="661"/>
      <c r="AE10" s="483">
        <v>0</v>
      </c>
      <c r="AF10" s="675">
        <v>30</v>
      </c>
      <c r="AG10" s="344" t="s">
        <v>265</v>
      </c>
      <c r="AH10" s="677" t="s">
        <v>266</v>
      </c>
      <c r="AI10" s="678"/>
      <c r="AJ10" s="679"/>
      <c r="AK10" s="668"/>
      <c r="AL10" s="668"/>
      <c r="AM10" s="663"/>
      <c r="AN10" s="663"/>
      <c r="AO10" s="663"/>
      <c r="AP10" s="345"/>
      <c r="AQ10" s="345"/>
      <c r="AR10" s="345" t="s">
        <v>270</v>
      </c>
      <c r="AS10" s="344" t="s">
        <v>270</v>
      </c>
      <c r="AT10" s="344" t="s">
        <v>270</v>
      </c>
      <c r="AU10" s="569"/>
    </row>
    <row r="11" spans="1:47" ht="84.75" customHeight="1">
      <c r="A11" s="340"/>
      <c r="B11" s="342"/>
      <c r="C11" s="342"/>
      <c r="D11" s="342"/>
      <c r="E11" s="312"/>
      <c r="F11" s="312"/>
      <c r="G11" s="362"/>
      <c r="H11" s="658"/>
      <c r="I11" s="362"/>
      <c r="J11" s="312"/>
      <c r="K11" s="312"/>
      <c r="L11" s="312"/>
      <c r="M11" s="312"/>
      <c r="N11" s="335"/>
      <c r="O11" s="362"/>
      <c r="P11" s="361"/>
      <c r="Q11" s="674"/>
      <c r="R11" s="361"/>
      <c r="S11" s="352"/>
      <c r="T11" s="361"/>
      <c r="U11" s="352"/>
      <c r="V11" s="346"/>
      <c r="W11" s="115"/>
      <c r="X11" s="361"/>
      <c r="Y11" s="346"/>
      <c r="Z11" s="662"/>
      <c r="AA11" s="361"/>
      <c r="AB11" s="660"/>
      <c r="AC11" s="361"/>
      <c r="AD11" s="662"/>
      <c r="AE11" s="485"/>
      <c r="AF11" s="676"/>
      <c r="AG11" s="346"/>
      <c r="AH11" s="680"/>
      <c r="AI11" s="681"/>
      <c r="AJ11" s="682"/>
      <c r="AK11" s="669"/>
      <c r="AL11" s="669"/>
      <c r="AM11" s="663"/>
      <c r="AN11" s="663"/>
      <c r="AO11" s="663"/>
      <c r="AP11" s="346"/>
      <c r="AQ11" s="346"/>
      <c r="AR11" s="346"/>
      <c r="AS11" s="346"/>
      <c r="AT11" s="346"/>
      <c r="AU11" s="570"/>
    </row>
    <row r="12" spans="1:47" ht="82.5" customHeight="1">
      <c r="A12" s="332"/>
      <c r="B12" s="342"/>
      <c r="C12" s="342"/>
      <c r="D12" s="342"/>
      <c r="E12" s="304" t="s">
        <v>116</v>
      </c>
      <c r="F12" s="332" t="s">
        <v>223</v>
      </c>
      <c r="G12" s="363" t="s">
        <v>1078</v>
      </c>
      <c r="H12" s="353" t="s">
        <v>273</v>
      </c>
      <c r="I12" s="363" t="s">
        <v>274</v>
      </c>
      <c r="J12" s="332" t="s">
        <v>275</v>
      </c>
      <c r="K12" s="332" t="s">
        <v>276</v>
      </c>
      <c r="L12" s="332">
        <v>1</v>
      </c>
      <c r="M12" s="332">
        <v>3</v>
      </c>
      <c r="N12" s="335" t="s">
        <v>264</v>
      </c>
      <c r="O12" s="363" t="s">
        <v>277</v>
      </c>
      <c r="P12" s="670"/>
      <c r="Q12" s="583">
        <v>0</v>
      </c>
      <c r="R12" s="670"/>
      <c r="S12" s="583">
        <v>0</v>
      </c>
      <c r="T12" s="670"/>
      <c r="U12" s="583">
        <v>0</v>
      </c>
      <c r="V12" s="566">
        <v>15</v>
      </c>
      <c r="W12" s="670"/>
      <c r="X12" s="670"/>
      <c r="Y12" s="566">
        <v>15</v>
      </c>
      <c r="Z12" s="670"/>
      <c r="AA12" s="670"/>
      <c r="AB12" s="583">
        <v>0</v>
      </c>
      <c r="AC12" s="670"/>
      <c r="AD12" s="670"/>
      <c r="AE12" s="583">
        <v>0</v>
      </c>
      <c r="AF12" s="566">
        <v>30</v>
      </c>
      <c r="AG12" s="566" t="s">
        <v>265</v>
      </c>
      <c r="AH12" s="689" t="s">
        <v>266</v>
      </c>
      <c r="AI12" s="690"/>
      <c r="AJ12" s="691"/>
      <c r="AK12" s="667" t="s">
        <v>267</v>
      </c>
      <c r="AL12" s="359" t="s">
        <v>267</v>
      </c>
      <c r="AM12" s="670"/>
      <c r="AN12" s="670"/>
      <c r="AO12" s="686"/>
      <c r="AP12" s="350" t="s">
        <v>268</v>
      </c>
      <c r="AQ12" s="350" t="s">
        <v>269</v>
      </c>
      <c r="AR12" s="350" t="s">
        <v>270</v>
      </c>
      <c r="AS12" s="350" t="s">
        <v>270</v>
      </c>
      <c r="AT12" s="350" t="s">
        <v>270</v>
      </c>
      <c r="AU12" s="368" t="s">
        <v>1085</v>
      </c>
    </row>
    <row r="13" spans="1:47" ht="63" customHeight="1">
      <c r="A13" s="332"/>
      <c r="B13" s="342"/>
      <c r="C13" s="342"/>
      <c r="D13" s="342"/>
      <c r="E13" s="305"/>
      <c r="F13" s="332"/>
      <c r="G13" s="373"/>
      <c r="H13" s="353"/>
      <c r="I13" s="373"/>
      <c r="J13" s="332"/>
      <c r="K13" s="332"/>
      <c r="L13" s="332"/>
      <c r="M13" s="332"/>
      <c r="N13" s="335"/>
      <c r="O13" s="373"/>
      <c r="P13" s="671"/>
      <c r="Q13" s="584"/>
      <c r="R13" s="671"/>
      <c r="S13" s="584"/>
      <c r="T13" s="671"/>
      <c r="U13" s="584"/>
      <c r="V13" s="567"/>
      <c r="W13" s="671"/>
      <c r="X13" s="671"/>
      <c r="Y13" s="567"/>
      <c r="Z13" s="671"/>
      <c r="AA13" s="671"/>
      <c r="AB13" s="584"/>
      <c r="AC13" s="671"/>
      <c r="AD13" s="671"/>
      <c r="AE13" s="584"/>
      <c r="AF13" s="567"/>
      <c r="AG13" s="567"/>
      <c r="AH13" s="692"/>
      <c r="AI13" s="693"/>
      <c r="AJ13" s="694"/>
      <c r="AK13" s="668"/>
      <c r="AL13" s="360"/>
      <c r="AM13" s="671"/>
      <c r="AN13" s="671"/>
      <c r="AO13" s="687"/>
      <c r="AP13" s="351"/>
      <c r="AQ13" s="351"/>
      <c r="AR13" s="351"/>
      <c r="AS13" s="351"/>
      <c r="AT13" s="351"/>
      <c r="AU13" s="390"/>
    </row>
    <row r="14" spans="1:47" ht="82.5" customHeight="1">
      <c r="A14" s="332"/>
      <c r="B14" s="342"/>
      <c r="C14" s="342"/>
      <c r="D14" s="342"/>
      <c r="E14" s="306"/>
      <c r="F14" s="332"/>
      <c r="G14" s="339"/>
      <c r="H14" s="353"/>
      <c r="I14" s="339"/>
      <c r="J14" s="332"/>
      <c r="K14" s="332"/>
      <c r="L14" s="332"/>
      <c r="M14" s="332"/>
      <c r="N14" s="335"/>
      <c r="O14" s="339"/>
      <c r="P14" s="672"/>
      <c r="Q14" s="585"/>
      <c r="R14" s="672"/>
      <c r="S14" s="585"/>
      <c r="T14" s="672"/>
      <c r="U14" s="585"/>
      <c r="V14" s="504"/>
      <c r="W14" s="672"/>
      <c r="X14" s="672"/>
      <c r="Y14" s="504"/>
      <c r="Z14" s="672"/>
      <c r="AA14" s="672"/>
      <c r="AB14" s="585"/>
      <c r="AC14" s="672"/>
      <c r="AD14" s="672"/>
      <c r="AE14" s="585"/>
      <c r="AF14" s="504"/>
      <c r="AG14" s="504"/>
      <c r="AH14" s="695"/>
      <c r="AI14" s="696"/>
      <c r="AJ14" s="697"/>
      <c r="AK14" s="669"/>
      <c r="AL14" s="361"/>
      <c r="AM14" s="672"/>
      <c r="AN14" s="672"/>
      <c r="AO14" s="688"/>
      <c r="AP14" s="352"/>
      <c r="AQ14" s="352"/>
      <c r="AR14" s="352"/>
      <c r="AS14" s="352"/>
      <c r="AT14" s="352"/>
      <c r="AU14" s="369"/>
    </row>
    <row r="15" spans="1:47" ht="144" customHeight="1">
      <c r="A15" s="116"/>
      <c r="B15" s="342"/>
      <c r="C15" s="342"/>
      <c r="D15" s="342"/>
      <c r="E15" s="304" t="s">
        <v>278</v>
      </c>
      <c r="F15" s="304" t="s">
        <v>223</v>
      </c>
      <c r="G15" s="235" t="s">
        <v>1079</v>
      </c>
      <c r="H15" s="683" t="s">
        <v>1081</v>
      </c>
      <c r="I15" s="566" t="s">
        <v>279</v>
      </c>
      <c r="J15" s="304" t="s">
        <v>280</v>
      </c>
      <c r="K15" s="304" t="s">
        <v>142</v>
      </c>
      <c r="L15" s="304">
        <v>3</v>
      </c>
      <c r="M15" s="304">
        <v>2</v>
      </c>
      <c r="N15" s="322" t="s">
        <v>264</v>
      </c>
      <c r="O15" s="67" t="s">
        <v>281</v>
      </c>
      <c r="P15" s="64"/>
      <c r="Q15" s="221">
        <v>0</v>
      </c>
      <c r="R15" s="64"/>
      <c r="S15" s="97">
        <v>0</v>
      </c>
      <c r="T15" s="64"/>
      <c r="U15" s="97">
        <v>0</v>
      </c>
      <c r="V15" s="63">
        <v>15</v>
      </c>
      <c r="W15" s="64"/>
      <c r="X15" s="64"/>
      <c r="Y15" s="63">
        <v>15</v>
      </c>
      <c r="Z15" s="65"/>
      <c r="AA15" s="64"/>
      <c r="AB15" s="222">
        <v>0</v>
      </c>
      <c r="AC15" s="64"/>
      <c r="AD15" s="65"/>
      <c r="AE15" s="96">
        <v>0</v>
      </c>
      <c r="AF15" s="223">
        <v>30</v>
      </c>
      <c r="AG15" s="63" t="s">
        <v>265</v>
      </c>
      <c r="AH15" s="664" t="s">
        <v>266</v>
      </c>
      <c r="AI15" s="665"/>
      <c r="AJ15" s="666"/>
      <c r="AK15" s="667" t="s">
        <v>267</v>
      </c>
      <c r="AL15" s="667" t="s">
        <v>267</v>
      </c>
      <c r="AM15" s="686"/>
      <c r="AN15" s="686"/>
      <c r="AO15" s="686"/>
      <c r="AP15" s="350" t="s">
        <v>268</v>
      </c>
      <c r="AQ15" s="350" t="s">
        <v>269</v>
      </c>
      <c r="AR15" s="350" t="s">
        <v>50</v>
      </c>
      <c r="AS15" s="698">
        <v>43952</v>
      </c>
      <c r="AT15" s="698">
        <v>44166</v>
      </c>
      <c r="AU15" s="182" t="s">
        <v>282</v>
      </c>
    </row>
    <row r="16" spans="1:47" ht="144.75" customHeight="1">
      <c r="A16" s="70"/>
      <c r="B16" s="343"/>
      <c r="C16" s="343"/>
      <c r="D16" s="343"/>
      <c r="E16" s="306"/>
      <c r="F16" s="306"/>
      <c r="G16" s="236" t="s">
        <v>1080</v>
      </c>
      <c r="H16" s="684"/>
      <c r="I16" s="685"/>
      <c r="J16" s="306"/>
      <c r="K16" s="306"/>
      <c r="L16" s="306"/>
      <c r="M16" s="306"/>
      <c r="N16" s="324"/>
      <c r="O16" s="118" t="s">
        <v>281</v>
      </c>
      <c r="P16" s="64"/>
      <c r="Q16" s="221">
        <v>0</v>
      </c>
      <c r="R16" s="64"/>
      <c r="S16" s="97">
        <v>0</v>
      </c>
      <c r="T16" s="64"/>
      <c r="U16" s="97">
        <v>0</v>
      </c>
      <c r="V16" s="63">
        <v>15</v>
      </c>
      <c r="W16" s="64"/>
      <c r="X16" s="64"/>
      <c r="Y16" s="63">
        <v>15</v>
      </c>
      <c r="Z16" s="65"/>
      <c r="AA16" s="64"/>
      <c r="AB16" s="222">
        <v>0</v>
      </c>
      <c r="AC16" s="64"/>
      <c r="AD16" s="65"/>
      <c r="AE16" s="96">
        <v>0</v>
      </c>
      <c r="AF16" s="223">
        <v>30</v>
      </c>
      <c r="AG16" s="63" t="s">
        <v>265</v>
      </c>
      <c r="AH16" s="664" t="s">
        <v>266</v>
      </c>
      <c r="AI16" s="665"/>
      <c r="AJ16" s="666"/>
      <c r="AK16" s="669"/>
      <c r="AL16" s="669"/>
      <c r="AM16" s="688"/>
      <c r="AN16" s="688"/>
      <c r="AO16" s="688"/>
      <c r="AP16" s="352"/>
      <c r="AQ16" s="352"/>
      <c r="AR16" s="352"/>
      <c r="AS16" s="352"/>
      <c r="AT16" s="352"/>
      <c r="AU16" s="237" t="s">
        <v>282</v>
      </c>
    </row>
    <row r="17" spans="1:47">
      <c r="A17" s="74"/>
      <c r="B17" s="74"/>
      <c r="C17" s="74"/>
      <c r="D17" s="74"/>
      <c r="E17" s="74"/>
      <c r="F17" s="74"/>
      <c r="G17" s="74"/>
      <c r="H17" s="74"/>
      <c r="I17" s="74"/>
      <c r="J17" s="74"/>
      <c r="K17" s="74"/>
      <c r="L17" s="74"/>
      <c r="M17" s="74"/>
      <c r="N17" s="74"/>
      <c r="O17" s="75"/>
      <c r="P17" s="76"/>
      <c r="Q17" s="76"/>
      <c r="R17" s="76"/>
      <c r="S17" s="76"/>
      <c r="T17" s="76"/>
      <c r="U17" s="76"/>
      <c r="V17" s="76"/>
      <c r="W17" s="76"/>
      <c r="X17" s="76"/>
      <c r="Y17" s="76"/>
      <c r="Z17" s="76"/>
      <c r="AA17" s="76"/>
      <c r="AB17" s="76"/>
      <c r="AC17" s="76"/>
      <c r="AD17" s="77"/>
      <c r="AE17" s="76"/>
      <c r="AG17" s="78"/>
      <c r="AH17" s="78"/>
      <c r="AI17" s="78"/>
      <c r="AJ17" s="78"/>
      <c r="AK17" s="78"/>
      <c r="AL17" s="78"/>
      <c r="AM17" s="78"/>
      <c r="AN17" s="78"/>
      <c r="AO17" s="78"/>
      <c r="AP17" s="78"/>
      <c r="AQ17" s="78"/>
      <c r="AR17" s="78"/>
      <c r="AS17" s="78"/>
      <c r="AT17" s="78"/>
      <c r="AU17" s="78"/>
    </row>
    <row r="18" spans="1:47" ht="38.25" customHeight="1">
      <c r="C18" s="245" t="s">
        <v>99</v>
      </c>
      <c r="D18" s="333" t="s">
        <v>455</v>
      </c>
      <c r="E18" s="333"/>
      <c r="F18" s="245"/>
      <c r="O18" s="357"/>
      <c r="P18" s="80"/>
      <c r="Q18" s="80"/>
      <c r="R18" s="80"/>
      <c r="S18" s="80"/>
      <c r="T18" s="80"/>
      <c r="U18" s="80"/>
      <c r="V18" s="80"/>
      <c r="W18" s="80"/>
      <c r="X18" s="80"/>
      <c r="Y18" s="80"/>
      <c r="Z18" s="80"/>
      <c r="AA18" s="80"/>
      <c r="AB18" s="80"/>
      <c r="AC18" s="80"/>
      <c r="AD18" s="80"/>
      <c r="AE18" s="80"/>
      <c r="AF18" s="80"/>
      <c r="AG18" s="80"/>
      <c r="AH18" s="80"/>
      <c r="AM18" s="2"/>
      <c r="AN18" s="2"/>
      <c r="AO18" s="2"/>
    </row>
    <row r="19" spans="1:47">
      <c r="C19" s="245" t="s">
        <v>101</v>
      </c>
      <c r="D19" s="81">
        <v>44432</v>
      </c>
      <c r="E19" s="245"/>
      <c r="F19" s="245"/>
      <c r="O19" s="357"/>
      <c r="P19" s="80"/>
      <c r="Q19" s="80"/>
      <c r="R19" s="80"/>
      <c r="S19" s="80"/>
      <c r="T19" s="80"/>
      <c r="U19" s="80"/>
      <c r="V19" s="80"/>
      <c r="W19" s="80"/>
      <c r="X19" s="80"/>
      <c r="Y19" s="80"/>
      <c r="Z19" s="80"/>
      <c r="AA19" s="80"/>
      <c r="AB19" s="80"/>
      <c r="AC19" s="80"/>
      <c r="AD19" s="80"/>
      <c r="AE19" s="80"/>
      <c r="AF19" s="80"/>
      <c r="AG19" s="80"/>
      <c r="AH19" s="80"/>
      <c r="AM19" s="2"/>
      <c r="AN19" s="2"/>
      <c r="AO19" s="2"/>
    </row>
    <row r="20" spans="1:47" ht="37.5" customHeight="1">
      <c r="C20" s="245" t="s">
        <v>102</v>
      </c>
      <c r="D20" s="245">
        <v>13</v>
      </c>
      <c r="E20" s="336" t="s">
        <v>1124</v>
      </c>
      <c r="F20" s="336"/>
      <c r="O20" s="357"/>
      <c r="P20" s="80"/>
      <c r="Q20" s="80"/>
      <c r="R20" s="80"/>
      <c r="S20" s="80"/>
      <c r="T20" s="80"/>
      <c r="U20" s="80"/>
      <c r="V20" s="80"/>
      <c r="W20" s="80"/>
      <c r="X20" s="80"/>
      <c r="Y20" s="80"/>
      <c r="Z20" s="80"/>
      <c r="AA20" s="80"/>
      <c r="AB20" s="80"/>
      <c r="AC20" s="80"/>
      <c r="AD20" s="80"/>
      <c r="AE20" s="80"/>
      <c r="AF20" s="80"/>
      <c r="AG20" s="80"/>
      <c r="AH20" s="80"/>
      <c r="AM20" s="2"/>
      <c r="AN20" s="2"/>
      <c r="AO20" s="2"/>
    </row>
    <row r="21" spans="1:47">
      <c r="O21" s="357"/>
      <c r="P21" s="80"/>
      <c r="Q21" s="80"/>
      <c r="R21" s="80"/>
      <c r="S21" s="80"/>
      <c r="T21" s="80"/>
      <c r="U21" s="80"/>
      <c r="V21" s="80"/>
      <c r="W21" s="80"/>
      <c r="X21" s="80"/>
      <c r="Y21" s="80"/>
      <c r="Z21" s="80"/>
      <c r="AA21" s="80"/>
      <c r="AB21" s="80"/>
      <c r="AC21" s="80"/>
      <c r="AD21" s="80"/>
      <c r="AE21" s="80"/>
      <c r="AF21" s="80"/>
      <c r="AG21" s="80"/>
      <c r="AH21" s="80"/>
      <c r="AM21" s="2"/>
      <c r="AN21" s="2"/>
      <c r="AO21" s="2"/>
    </row>
    <row r="22" spans="1:47" ht="15">
      <c r="C22" s="333"/>
      <c r="D22" s="334"/>
      <c r="O22" s="357"/>
      <c r="P22" s="80"/>
      <c r="Q22" s="80"/>
      <c r="R22" s="80"/>
      <c r="S22" s="80"/>
      <c r="T22" s="80"/>
      <c r="U22" s="80"/>
      <c r="V22" s="80"/>
      <c r="W22" s="80"/>
      <c r="X22" s="80"/>
      <c r="Y22" s="80"/>
      <c r="Z22" s="80"/>
      <c r="AA22" s="80"/>
      <c r="AB22" s="80"/>
      <c r="AC22" s="80"/>
      <c r="AD22" s="80"/>
      <c r="AE22" s="80"/>
      <c r="AF22" s="80"/>
      <c r="AG22" s="80"/>
      <c r="AH22" s="80"/>
      <c r="AM22" s="2"/>
      <c r="AN22" s="2"/>
      <c r="AO22" s="2"/>
    </row>
    <row r="23" spans="1:47">
      <c r="O23" s="357"/>
      <c r="P23" s="80"/>
      <c r="Q23" s="80"/>
      <c r="R23" s="80"/>
      <c r="S23" s="80"/>
      <c r="T23" s="80"/>
      <c r="U23" s="80"/>
      <c r="V23" s="80"/>
      <c r="W23" s="80"/>
      <c r="X23" s="80"/>
      <c r="Y23" s="80"/>
      <c r="Z23" s="80"/>
      <c r="AA23" s="80"/>
      <c r="AB23" s="80"/>
      <c r="AC23" s="80"/>
      <c r="AD23" s="80"/>
      <c r="AE23" s="80"/>
      <c r="AF23" s="80"/>
      <c r="AG23" s="80"/>
      <c r="AH23" s="80"/>
      <c r="AM23" s="2"/>
      <c r="AN23" s="2"/>
      <c r="AO23" s="2"/>
    </row>
    <row r="24" spans="1:47">
      <c r="O24" s="357"/>
      <c r="P24" s="80"/>
      <c r="Q24" s="80"/>
      <c r="R24" s="80"/>
      <c r="S24" s="80"/>
      <c r="T24" s="80"/>
      <c r="U24" s="80"/>
      <c r="V24" s="80"/>
      <c r="W24" s="80"/>
      <c r="X24" s="80"/>
      <c r="Y24" s="80"/>
      <c r="Z24" s="80"/>
      <c r="AA24" s="80"/>
      <c r="AB24" s="80"/>
      <c r="AC24" s="80"/>
      <c r="AD24" s="80"/>
      <c r="AE24" s="80"/>
      <c r="AF24" s="80"/>
      <c r="AG24" s="80"/>
      <c r="AH24" s="80"/>
      <c r="AM24" s="2"/>
      <c r="AN24" s="2"/>
      <c r="AO24" s="2"/>
    </row>
    <row r="25" spans="1:47">
      <c r="O25" s="357"/>
      <c r="P25" s="80"/>
      <c r="Q25" s="80"/>
      <c r="R25" s="80"/>
      <c r="S25" s="80"/>
      <c r="T25" s="80"/>
      <c r="U25" s="80"/>
      <c r="V25" s="80"/>
      <c r="W25" s="80"/>
      <c r="X25" s="80"/>
      <c r="Y25" s="80"/>
      <c r="Z25" s="80"/>
      <c r="AA25" s="80"/>
      <c r="AB25" s="80"/>
      <c r="AC25" s="80"/>
      <c r="AD25" s="80"/>
      <c r="AE25" s="80"/>
      <c r="AF25" s="80"/>
      <c r="AG25" s="80"/>
      <c r="AH25" s="80"/>
      <c r="AM25" s="2"/>
      <c r="AN25" s="2"/>
      <c r="AO25" s="2"/>
    </row>
    <row r="26" spans="1:47">
      <c r="O26" s="357"/>
      <c r="P26" s="80"/>
      <c r="Q26" s="80"/>
      <c r="R26" s="80"/>
      <c r="S26" s="80"/>
      <c r="T26" s="80"/>
      <c r="U26" s="80"/>
      <c r="V26" s="80"/>
      <c r="W26" s="80"/>
      <c r="X26" s="80"/>
      <c r="Y26" s="80"/>
      <c r="Z26" s="80"/>
      <c r="AA26" s="80"/>
      <c r="AB26" s="80"/>
      <c r="AC26" s="80"/>
      <c r="AD26" s="80"/>
      <c r="AE26" s="80"/>
      <c r="AF26" s="80"/>
      <c r="AG26" s="80"/>
      <c r="AH26" s="80"/>
    </row>
    <row r="27" spans="1:47">
      <c r="O27" s="357"/>
      <c r="P27" s="80"/>
      <c r="Q27" s="80"/>
      <c r="R27" s="80"/>
      <c r="S27" s="80"/>
      <c r="T27" s="80"/>
      <c r="U27" s="80"/>
      <c r="V27" s="80"/>
      <c r="W27" s="80"/>
      <c r="X27" s="80"/>
      <c r="Y27" s="80"/>
      <c r="Z27" s="80"/>
      <c r="AA27" s="80"/>
      <c r="AB27" s="80"/>
      <c r="AC27" s="80"/>
      <c r="AD27" s="80"/>
      <c r="AE27" s="80"/>
      <c r="AF27" s="80"/>
      <c r="AG27" s="80"/>
      <c r="AH27" s="80"/>
    </row>
    <row r="28" spans="1:47">
      <c r="O28" s="357"/>
      <c r="P28" s="80"/>
      <c r="Q28" s="80"/>
      <c r="R28" s="80"/>
      <c r="S28" s="80"/>
      <c r="T28" s="80"/>
      <c r="U28" s="80"/>
      <c r="V28" s="80"/>
      <c r="W28" s="80"/>
      <c r="X28" s="80"/>
      <c r="Y28" s="80"/>
      <c r="Z28" s="80"/>
      <c r="AA28" s="80"/>
      <c r="AB28" s="80"/>
      <c r="AC28" s="80"/>
      <c r="AD28" s="80"/>
      <c r="AE28" s="80"/>
      <c r="AF28" s="80"/>
      <c r="AG28" s="80"/>
      <c r="AH28" s="80"/>
    </row>
    <row r="29" spans="1:47" ht="28.5" customHeight="1">
      <c r="O29" s="357"/>
      <c r="P29" s="80"/>
      <c r="Q29" s="80"/>
      <c r="R29" s="80"/>
      <c r="S29" s="80"/>
      <c r="T29" s="80"/>
      <c r="U29" s="80"/>
      <c r="V29" s="80"/>
      <c r="W29" s="80"/>
      <c r="X29" s="80"/>
      <c r="Y29" s="80"/>
      <c r="Z29" s="80"/>
      <c r="AA29" s="80"/>
      <c r="AB29" s="80"/>
      <c r="AC29" s="80"/>
      <c r="AD29" s="80"/>
      <c r="AE29" s="80"/>
      <c r="AF29" s="80"/>
      <c r="AG29" s="80"/>
      <c r="AH29" s="80"/>
    </row>
    <row r="30" spans="1:47" ht="28.5" customHeight="1">
      <c r="O30" s="357"/>
      <c r="P30" s="80"/>
      <c r="Q30" s="80"/>
      <c r="R30" s="80"/>
      <c r="S30" s="80"/>
      <c r="T30" s="80"/>
      <c r="U30" s="80"/>
      <c r="V30" s="80"/>
      <c r="W30" s="80"/>
      <c r="X30" s="80"/>
      <c r="Y30" s="80"/>
      <c r="Z30" s="80"/>
      <c r="AA30" s="80"/>
      <c r="AB30" s="80"/>
      <c r="AC30" s="80"/>
      <c r="AD30" s="80"/>
      <c r="AE30" s="80"/>
      <c r="AF30" s="80"/>
      <c r="AG30" s="80"/>
      <c r="AH30" s="80"/>
    </row>
    <row r="31" spans="1:47" ht="30.75" customHeight="1">
      <c r="O31" s="357"/>
      <c r="P31" s="80"/>
      <c r="Q31" s="80"/>
      <c r="R31" s="80"/>
      <c r="S31" s="80"/>
      <c r="T31" s="80"/>
      <c r="U31" s="80"/>
      <c r="V31" s="80"/>
      <c r="W31" s="80"/>
      <c r="X31" s="80"/>
      <c r="Y31" s="80"/>
      <c r="Z31" s="80"/>
      <c r="AA31" s="80"/>
      <c r="AB31" s="80"/>
      <c r="AC31" s="80"/>
      <c r="AD31" s="80"/>
      <c r="AE31" s="80"/>
      <c r="AF31" s="80"/>
      <c r="AG31" s="80"/>
      <c r="AH31" s="80"/>
    </row>
    <row r="32" spans="1:47">
      <c r="O32" s="357"/>
      <c r="P32" s="80"/>
      <c r="Q32" s="80"/>
      <c r="R32" s="80"/>
      <c r="S32" s="80"/>
      <c r="T32" s="80"/>
      <c r="U32" s="80"/>
      <c r="V32" s="80"/>
      <c r="W32" s="80"/>
      <c r="X32" s="80"/>
      <c r="Y32" s="80"/>
      <c r="Z32" s="80"/>
      <c r="AA32" s="80"/>
      <c r="AB32" s="80"/>
      <c r="AC32" s="80"/>
      <c r="AD32" s="80"/>
      <c r="AE32" s="80"/>
      <c r="AF32" s="80"/>
      <c r="AG32" s="80"/>
      <c r="AH32" s="80"/>
    </row>
    <row r="33" spans="3:34">
      <c r="O33" s="357"/>
      <c r="P33" s="80"/>
      <c r="Q33" s="80"/>
      <c r="R33" s="80"/>
      <c r="S33" s="80"/>
      <c r="T33" s="80"/>
      <c r="U33" s="80"/>
      <c r="V33" s="80"/>
      <c r="W33" s="80"/>
      <c r="X33" s="80"/>
      <c r="Y33" s="80"/>
      <c r="Z33" s="80"/>
      <c r="AA33" s="80"/>
      <c r="AB33" s="80"/>
      <c r="AC33" s="80"/>
      <c r="AD33" s="80"/>
      <c r="AE33" s="80"/>
      <c r="AF33" s="80"/>
      <c r="AG33" s="80"/>
      <c r="AH33" s="80"/>
    </row>
    <row r="34" spans="3:34">
      <c r="O34" s="357"/>
      <c r="P34" s="80"/>
      <c r="Q34" s="80"/>
      <c r="R34" s="80"/>
      <c r="S34" s="80"/>
      <c r="T34" s="80"/>
      <c r="U34" s="80"/>
      <c r="V34" s="80"/>
      <c r="W34" s="80"/>
      <c r="X34" s="80"/>
      <c r="Y34" s="80"/>
      <c r="Z34" s="80"/>
      <c r="AA34" s="80"/>
      <c r="AB34" s="80"/>
      <c r="AC34" s="80"/>
      <c r="AD34" s="80"/>
      <c r="AE34" s="80"/>
      <c r="AF34" s="80"/>
      <c r="AG34" s="80"/>
      <c r="AH34" s="80"/>
    </row>
    <row r="35" spans="3:34">
      <c r="O35" s="357"/>
      <c r="P35" s="80"/>
      <c r="Q35" s="80"/>
      <c r="R35" s="80"/>
      <c r="S35" s="80"/>
      <c r="T35" s="80"/>
      <c r="U35" s="80"/>
      <c r="V35" s="80"/>
      <c r="W35" s="80"/>
      <c r="X35" s="80"/>
      <c r="Y35" s="80"/>
      <c r="Z35" s="80"/>
      <c r="AA35" s="80"/>
      <c r="AB35" s="80"/>
      <c r="AC35" s="80"/>
      <c r="AD35" s="80"/>
      <c r="AE35" s="80"/>
      <c r="AF35" s="80"/>
    </row>
    <row r="38" spans="3:34">
      <c r="C38" s="2"/>
    </row>
  </sheetData>
  <mergeCells count="161">
    <mergeCell ref="AS15:AS16"/>
    <mergeCell ref="AT15:AT16"/>
    <mergeCell ref="AH16:AJ16"/>
    <mergeCell ref="D18:E18"/>
    <mergeCell ref="O18:O35"/>
    <mergeCell ref="C22:D22"/>
    <mergeCell ref="AM15:AM16"/>
    <mergeCell ref="AN15:AN16"/>
    <mergeCell ref="AO15:AO16"/>
    <mergeCell ref="AP15:AP16"/>
    <mergeCell ref="AQ15:AQ16"/>
    <mergeCell ref="AR15:AR16"/>
    <mergeCell ref="L15:L16"/>
    <mergeCell ref="M15:M16"/>
    <mergeCell ref="N15:N16"/>
    <mergeCell ref="AH15:AJ15"/>
    <mergeCell ref="AK15:AK16"/>
    <mergeCell ref="AL15:AL16"/>
    <mergeCell ref="E20:F20"/>
    <mergeCell ref="AR12:AR14"/>
    <mergeCell ref="AS12:AS14"/>
    <mergeCell ref="AT12:AT14"/>
    <mergeCell ref="AU12:AU14"/>
    <mergeCell ref="E15:E16"/>
    <mergeCell ref="F15:F16"/>
    <mergeCell ref="H15:H16"/>
    <mergeCell ref="I15:I16"/>
    <mergeCell ref="J15:J16"/>
    <mergeCell ref="K15:K16"/>
    <mergeCell ref="AL12:AL14"/>
    <mergeCell ref="AM12:AM14"/>
    <mergeCell ref="AN12:AN14"/>
    <mergeCell ref="AO12:AO14"/>
    <mergeCell ref="AP12:AP14"/>
    <mergeCell ref="AQ12:AQ14"/>
    <mergeCell ref="AD12:AD14"/>
    <mergeCell ref="AE12:AE14"/>
    <mergeCell ref="AF12:AF14"/>
    <mergeCell ref="AG12:AG14"/>
    <mergeCell ref="AH12:AJ14"/>
    <mergeCell ref="AK12:AK14"/>
    <mergeCell ref="X12:X14"/>
    <mergeCell ref="Y12:Y14"/>
    <mergeCell ref="A12:A14"/>
    <mergeCell ref="E12:E14"/>
    <mergeCell ref="F12:F14"/>
    <mergeCell ref="G12:G14"/>
    <mergeCell ref="H12:H14"/>
    <mergeCell ref="I12:I14"/>
    <mergeCell ref="J12:J14"/>
    <mergeCell ref="K12:K14"/>
    <mergeCell ref="AE10:AE11"/>
    <mergeCell ref="Y10:Y11"/>
    <mergeCell ref="Z10:Z11"/>
    <mergeCell ref="Z12:Z14"/>
    <mergeCell ref="AA12:AA14"/>
    <mergeCell ref="AB12:AB14"/>
    <mergeCell ref="AC12:AC14"/>
    <mergeCell ref="R12:R14"/>
    <mergeCell ref="S12:S14"/>
    <mergeCell ref="T12:T14"/>
    <mergeCell ref="L12:L14"/>
    <mergeCell ref="M12:M14"/>
    <mergeCell ref="N12:N14"/>
    <mergeCell ref="O12:O14"/>
    <mergeCell ref="P12:P14"/>
    <mergeCell ref="Q12:Q14"/>
    <mergeCell ref="U12:U14"/>
    <mergeCell ref="V12:V14"/>
    <mergeCell ref="W12:W14"/>
    <mergeCell ref="AT6:AT7"/>
    <mergeCell ref="AA10:AA11"/>
    <mergeCell ref="AB10:AB11"/>
    <mergeCell ref="AC10:AC11"/>
    <mergeCell ref="AD10:AD11"/>
    <mergeCell ref="AO8:AO11"/>
    <mergeCell ref="AP8:AP11"/>
    <mergeCell ref="AQ8:AQ11"/>
    <mergeCell ref="AH9:AJ9"/>
    <mergeCell ref="AH8:AJ8"/>
    <mergeCell ref="AK8:AK11"/>
    <mergeCell ref="AL8:AL11"/>
    <mergeCell ref="AM8:AM11"/>
    <mergeCell ref="AN8:AN11"/>
    <mergeCell ref="AJ4:AJ7"/>
    <mergeCell ref="AK4:AK7"/>
    <mergeCell ref="AL4:AL7"/>
    <mergeCell ref="AT10:AT11"/>
    <mergeCell ref="AF10:AF11"/>
    <mergeCell ref="AG10:AG11"/>
    <mergeCell ref="AH10:AJ11"/>
    <mergeCell ref="AR10:AR11"/>
    <mergeCell ref="AS10:AS11"/>
    <mergeCell ref="E6:E7"/>
    <mergeCell ref="H8:H11"/>
    <mergeCell ref="I8:I11"/>
    <mergeCell ref="J8:J11"/>
    <mergeCell ref="K8:K11"/>
    <mergeCell ref="L8:L11"/>
    <mergeCell ref="G9:G11"/>
    <mergeCell ref="AR6:AR7"/>
    <mergeCell ref="AS6:AS7"/>
    <mergeCell ref="U10:U11"/>
    <mergeCell ref="V10:V11"/>
    <mergeCell ref="X10:X11"/>
    <mergeCell ref="M8:M11"/>
    <mergeCell ref="O9:O11"/>
    <mergeCell ref="P10:P11"/>
    <mergeCell ref="Q10:Q11"/>
    <mergeCell ref="R10:R11"/>
    <mergeCell ref="S10:S11"/>
    <mergeCell ref="N8:N11"/>
    <mergeCell ref="T10:T11"/>
    <mergeCell ref="AU6:AU7"/>
    <mergeCell ref="A8:A11"/>
    <mergeCell ref="B8:B16"/>
    <mergeCell ref="C8:C16"/>
    <mergeCell ref="D8:D16"/>
    <mergeCell ref="E8:E11"/>
    <mergeCell ref="F8:F11"/>
    <mergeCell ref="M6:M7"/>
    <mergeCell ref="N6:N7"/>
    <mergeCell ref="AM6:AM7"/>
    <mergeCell ref="AN6:AN7"/>
    <mergeCell ref="AO6:AO7"/>
    <mergeCell ref="AQ6:AQ7"/>
    <mergeCell ref="G6:G7"/>
    <mergeCell ref="H6:H7"/>
    <mergeCell ref="I6:I7"/>
    <mergeCell ref="J6:J7"/>
    <mergeCell ref="K6:K7"/>
    <mergeCell ref="L6:L7"/>
    <mergeCell ref="A6:A7"/>
    <mergeCell ref="AU9:AU11"/>
    <mergeCell ref="B6:B7"/>
    <mergeCell ref="C6:C7"/>
    <mergeCell ref="D6:D7"/>
    <mergeCell ref="A1:AU1"/>
    <mergeCell ref="A2:AU2"/>
    <mergeCell ref="A3:D5"/>
    <mergeCell ref="E3:F5"/>
    <mergeCell ref="G3:K5"/>
    <mergeCell ref="L3:N5"/>
    <mergeCell ref="O3:O7"/>
    <mergeCell ref="P3:AL3"/>
    <mergeCell ref="AM3:AO5"/>
    <mergeCell ref="AP3:AP7"/>
    <mergeCell ref="F6:F7"/>
    <mergeCell ref="R5:S5"/>
    <mergeCell ref="T5:U5"/>
    <mergeCell ref="V5:X5"/>
    <mergeCell ref="Y5:Z5"/>
    <mergeCell ref="AA5:AB5"/>
    <mergeCell ref="AC5:AE5"/>
    <mergeCell ref="AQ3:AU5"/>
    <mergeCell ref="P4:AE4"/>
    <mergeCell ref="AF4:AF7"/>
    <mergeCell ref="AG4:AG7"/>
    <mergeCell ref="AH4:AH7"/>
    <mergeCell ref="AI4:AI7"/>
    <mergeCell ref="P5:Q5"/>
  </mergeCells>
  <conditionalFormatting sqref="N6 N17">
    <cfRule type="cellIs" dxfId="63" priority="5" operator="equal">
      <formula>"BAJA"</formula>
    </cfRule>
    <cfRule type="cellIs" dxfId="62" priority="6" operator="equal">
      <formula>"MODERADA"</formula>
    </cfRule>
    <cfRule type="cellIs" dxfId="61" priority="7" operator="equal">
      <formula>"ALTA"</formula>
    </cfRule>
    <cfRule type="cellIs" dxfId="60" priority="8" operator="equal">
      <formula>"EXTREMA"</formula>
    </cfRule>
  </conditionalFormatting>
  <conditionalFormatting sqref="AO6 AO17">
    <cfRule type="cellIs" dxfId="59" priority="1" stopIfTrue="1" operator="equal">
      <formula>"BAJA"</formula>
    </cfRule>
    <cfRule type="cellIs" dxfId="58" priority="2" operator="equal">
      <formula>"MODERADA"</formula>
    </cfRule>
    <cfRule type="cellIs" dxfId="57" priority="3" operator="equal">
      <formula>"ALTA"</formula>
    </cfRule>
    <cfRule type="cellIs" dxfId="56" priority="4" operator="equal">
      <formula>"EXTREMA"</formula>
    </cfRule>
  </conditionalFormatting>
  <pageMargins left="0.70866141732283472" right="0.70866141732283472" top="0.74803149606299213" bottom="0.74803149606299213" header="0.31496062992125984" footer="0.31496062992125984"/>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A9729-74DD-4239-8E13-DBF1D67E8436}">
  <dimension ref="A1:BU553"/>
  <sheetViews>
    <sheetView topLeftCell="C3" zoomScale="70" zoomScaleNormal="70" workbookViewId="0">
      <selection activeCell="C3" sqref="C3:AW3"/>
    </sheetView>
  </sheetViews>
  <sheetFormatPr baseColWidth="10" defaultColWidth="11.42578125" defaultRowHeight="12.75"/>
  <cols>
    <col min="1" max="1" width="11.28515625" style="2" hidden="1" customWidth="1"/>
    <col min="2" max="2" width="8.7109375" style="2" hidden="1" customWidth="1"/>
    <col min="3" max="3" width="25.140625" style="79" customWidth="1"/>
    <col min="4" max="4" width="18.140625" style="79" customWidth="1"/>
    <col min="5" max="5" width="19" style="79" customWidth="1"/>
    <col min="6" max="6" width="22.42578125" style="79" customWidth="1"/>
    <col min="7" max="7" width="32.140625" style="79" customWidth="1"/>
    <col min="8" max="8" width="34.28515625" style="6" customWidth="1"/>
    <col min="9" max="9" width="36.85546875" style="2" customWidth="1"/>
    <col min="10" max="10" width="34.140625" style="8" customWidth="1"/>
    <col min="11" max="11" width="21.85546875" style="6" customWidth="1"/>
    <col min="12" max="12" width="11.7109375" style="6" customWidth="1"/>
    <col min="13" max="13" width="10" style="6" customWidth="1"/>
    <col min="14" max="14" width="11.5703125" style="6" customWidth="1"/>
    <col min="15" max="15" width="48.28515625" style="2" customWidth="1"/>
    <col min="16" max="16" width="19.85546875" style="2" customWidth="1"/>
    <col min="17" max="17" width="23.28515625" style="2" customWidth="1"/>
    <col min="18" max="18" width="16.5703125" style="2" customWidth="1"/>
    <col min="19" max="19" width="13.5703125" style="2" customWidth="1"/>
    <col min="20" max="20" width="23.7109375" style="2" customWidth="1"/>
    <col min="21" max="21" width="15" style="2" customWidth="1"/>
    <col min="22" max="23" width="16.140625" style="2" customWidth="1"/>
    <col min="24" max="25" width="15.140625" style="2" customWidth="1"/>
    <col min="26" max="26" width="15.85546875" style="6" customWidth="1"/>
    <col min="27" max="28" width="13.28515625" style="6" customWidth="1"/>
    <col min="29" max="31" width="35.28515625" style="2" customWidth="1"/>
    <col min="32" max="33" width="22.5703125" style="2" customWidth="1"/>
    <col min="34" max="34" width="35.28515625" style="2" customWidth="1"/>
    <col min="35" max="16384" width="11.42578125" style="2"/>
  </cols>
  <sheetData>
    <row r="1" spans="1:49" ht="107.25" hidden="1"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1:49" s="5" customFormat="1" ht="31.5" customHeight="1">
      <c r="A2" s="271" t="s">
        <v>0</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row>
    <row r="3" spans="1:49" s="5" customFormat="1" ht="31.5" customHeight="1">
      <c r="A3" s="238"/>
      <c r="B3" s="238"/>
      <c r="C3" s="271" t="s">
        <v>1135</v>
      </c>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row>
    <row r="4" spans="1:49" customFormat="1" ht="23.25" customHeight="1">
      <c r="A4" s="515" t="s">
        <v>1</v>
      </c>
      <c r="B4" s="505" t="s">
        <v>2</v>
      </c>
      <c r="C4" s="515" t="s">
        <v>3</v>
      </c>
      <c r="D4" s="505" t="s">
        <v>4</v>
      </c>
      <c r="E4" s="518" t="s">
        <v>5</v>
      </c>
      <c r="F4" s="518"/>
      <c r="G4" s="505" t="s">
        <v>6</v>
      </c>
      <c r="H4" s="505" t="s">
        <v>7</v>
      </c>
      <c r="I4" s="505" t="s">
        <v>8</v>
      </c>
      <c r="J4" s="505" t="s">
        <v>9</v>
      </c>
      <c r="K4" s="505" t="s">
        <v>10</v>
      </c>
      <c r="L4" s="506" t="s">
        <v>11</v>
      </c>
      <c r="M4" s="506"/>
      <c r="N4" s="506"/>
      <c r="O4" s="509" t="s">
        <v>12</v>
      </c>
      <c r="P4" s="510" t="s">
        <v>13</v>
      </c>
      <c r="Q4" s="510"/>
      <c r="R4" s="510"/>
      <c r="S4" s="510"/>
      <c r="T4" s="510"/>
      <c r="U4" s="510"/>
      <c r="V4" s="510"/>
      <c r="W4" s="510"/>
      <c r="X4" s="510"/>
      <c r="Y4" s="510"/>
      <c r="Z4" s="511" t="s">
        <v>14</v>
      </c>
      <c r="AA4" s="511"/>
      <c r="AB4" s="511"/>
      <c r="AC4" s="512" t="s">
        <v>15</v>
      </c>
      <c r="AD4" s="502" t="s">
        <v>16</v>
      </c>
      <c r="AE4" s="502" t="s">
        <v>17</v>
      </c>
      <c r="AF4" s="502" t="s">
        <v>18</v>
      </c>
      <c r="AG4" s="502" t="s">
        <v>19</v>
      </c>
      <c r="AH4" s="502" t="s">
        <v>20</v>
      </c>
    </row>
    <row r="5" spans="1:49" customFormat="1" ht="50.25" customHeight="1">
      <c r="A5" s="515"/>
      <c r="B5" s="505"/>
      <c r="C5" s="515"/>
      <c r="D5" s="505"/>
      <c r="E5" s="85"/>
      <c r="F5" s="86"/>
      <c r="G5" s="505"/>
      <c r="H5" s="505"/>
      <c r="I5" s="505"/>
      <c r="J5" s="505"/>
      <c r="K5" s="505"/>
      <c r="L5" s="87"/>
      <c r="M5" s="88"/>
      <c r="N5" s="89"/>
      <c r="O5" s="509"/>
      <c r="P5" s="611" t="s">
        <v>218</v>
      </c>
      <c r="Q5" s="611"/>
      <c r="R5" s="611"/>
      <c r="S5" s="90"/>
      <c r="T5" s="90"/>
      <c r="U5" s="90"/>
      <c r="V5" s="90"/>
      <c r="W5" s="90"/>
      <c r="X5" s="90"/>
      <c r="Y5" s="90"/>
      <c r="Z5" s="91"/>
      <c r="AA5" s="91"/>
      <c r="AB5" s="91"/>
      <c r="AC5" s="512"/>
      <c r="AD5" s="502"/>
      <c r="AE5" s="502"/>
      <c r="AF5" s="502"/>
      <c r="AG5" s="502"/>
      <c r="AH5" s="502"/>
    </row>
    <row r="6" spans="1:49" customFormat="1" ht="55.9" customHeight="1">
      <c r="A6" s="515"/>
      <c r="B6" s="505"/>
      <c r="C6" s="515"/>
      <c r="D6" s="505"/>
      <c r="E6" s="92" t="s">
        <v>21</v>
      </c>
      <c r="F6" s="92" t="s">
        <v>22</v>
      </c>
      <c r="G6" s="505"/>
      <c r="H6" s="505"/>
      <c r="I6" s="505"/>
      <c r="J6" s="505"/>
      <c r="K6" s="505"/>
      <c r="L6" s="93" t="s">
        <v>23</v>
      </c>
      <c r="M6" s="93" t="s">
        <v>24</v>
      </c>
      <c r="N6" s="93" t="s">
        <v>25</v>
      </c>
      <c r="O6" s="509"/>
      <c r="P6" s="94" t="s">
        <v>26</v>
      </c>
      <c r="Q6" s="94" t="s">
        <v>27</v>
      </c>
      <c r="R6" s="94" t="s">
        <v>28</v>
      </c>
      <c r="S6" s="95" t="s">
        <v>29</v>
      </c>
      <c r="T6" s="95" t="s">
        <v>30</v>
      </c>
      <c r="U6" s="95" t="s">
        <v>31</v>
      </c>
      <c r="V6" s="95" t="s">
        <v>32</v>
      </c>
      <c r="W6" s="95" t="s">
        <v>33</v>
      </c>
      <c r="X6" s="95" t="s">
        <v>34</v>
      </c>
      <c r="Y6" s="95" t="s">
        <v>35</v>
      </c>
      <c r="Z6" s="91" t="s">
        <v>23</v>
      </c>
      <c r="AA6" s="91" t="s">
        <v>24</v>
      </c>
      <c r="AB6" s="91" t="s">
        <v>36</v>
      </c>
      <c r="AC6" s="512"/>
      <c r="AD6" s="502"/>
      <c r="AE6" s="502"/>
      <c r="AF6" s="502"/>
      <c r="AG6" s="502"/>
      <c r="AH6" s="502"/>
    </row>
    <row r="7" spans="1:49" ht="21.75" customHeight="1">
      <c r="A7" s="6"/>
      <c r="B7" s="75"/>
      <c r="C7" s="766" t="s">
        <v>505</v>
      </c>
      <c r="D7" s="287" t="s">
        <v>506</v>
      </c>
      <c r="E7" s="726" t="s">
        <v>507</v>
      </c>
      <c r="F7" s="726" t="s">
        <v>508</v>
      </c>
      <c r="G7" s="735" t="s">
        <v>509</v>
      </c>
      <c r="H7" s="769" t="s">
        <v>510</v>
      </c>
      <c r="I7" s="735" t="s">
        <v>511</v>
      </c>
      <c r="J7" s="726" t="s">
        <v>512</v>
      </c>
      <c r="K7" s="726" t="s">
        <v>513</v>
      </c>
      <c r="L7" s="726">
        <v>3</v>
      </c>
      <c r="M7" s="726">
        <v>4</v>
      </c>
      <c r="N7" s="726" t="s">
        <v>207</v>
      </c>
      <c r="O7" s="735" t="s">
        <v>514</v>
      </c>
      <c r="P7" s="707" t="s">
        <v>46</v>
      </c>
      <c r="Q7" s="142" t="s">
        <v>47</v>
      </c>
      <c r="R7" s="54">
        <v>15</v>
      </c>
      <c r="S7" s="729">
        <v>100</v>
      </c>
      <c r="T7" s="729" t="s">
        <v>515</v>
      </c>
      <c r="U7" s="729" t="s">
        <v>515</v>
      </c>
      <c r="V7" s="729" t="s">
        <v>515</v>
      </c>
      <c r="W7" s="729">
        <v>100</v>
      </c>
      <c r="X7" s="716">
        <f>+(W7+W22+W52+W37+W68+W84+W100+W116+W131)/9</f>
        <v>89.777777777777771</v>
      </c>
      <c r="Y7" s="729" t="s">
        <v>516</v>
      </c>
      <c r="Z7" s="729">
        <v>1</v>
      </c>
      <c r="AA7" s="729">
        <v>2</v>
      </c>
      <c r="AB7" s="729" t="s">
        <v>517</v>
      </c>
      <c r="AC7" s="729" t="s">
        <v>123</v>
      </c>
      <c r="AD7" s="287" t="s">
        <v>518</v>
      </c>
      <c r="AE7" s="729" t="s">
        <v>519</v>
      </c>
      <c r="AF7" s="755" t="s">
        <v>519</v>
      </c>
      <c r="AG7" s="755" t="s">
        <v>519</v>
      </c>
      <c r="AH7" s="702" t="s">
        <v>520</v>
      </c>
    </row>
    <row r="8" spans="1:49" ht="21.75" customHeight="1">
      <c r="A8" s="6"/>
      <c r="B8" s="75"/>
      <c r="C8" s="767"/>
      <c r="D8" s="699"/>
      <c r="E8" s="727"/>
      <c r="F8" s="727"/>
      <c r="G8" s="749"/>
      <c r="H8" s="770"/>
      <c r="I8" s="749"/>
      <c r="J8" s="727"/>
      <c r="K8" s="727"/>
      <c r="L8" s="727"/>
      <c r="M8" s="727"/>
      <c r="N8" s="727"/>
      <c r="O8" s="749"/>
      <c r="P8" s="708"/>
      <c r="Q8" s="142" t="s">
        <v>54</v>
      </c>
      <c r="R8" s="54">
        <v>0</v>
      </c>
      <c r="S8" s="756"/>
      <c r="T8" s="756"/>
      <c r="U8" s="756"/>
      <c r="V8" s="756"/>
      <c r="W8" s="756"/>
      <c r="X8" s="717"/>
      <c r="Y8" s="756"/>
      <c r="Z8" s="756"/>
      <c r="AA8" s="756"/>
      <c r="AB8" s="756"/>
      <c r="AC8" s="756"/>
      <c r="AD8" s="756"/>
      <c r="AE8" s="756"/>
      <c r="AF8" s="756"/>
      <c r="AG8" s="756"/>
      <c r="AH8" s="757"/>
    </row>
    <row r="9" spans="1:49" ht="21.75" customHeight="1">
      <c r="A9" s="6"/>
      <c r="B9" s="75"/>
      <c r="C9" s="767"/>
      <c r="D9" s="699"/>
      <c r="E9" s="727"/>
      <c r="F9" s="727"/>
      <c r="G9" s="749"/>
      <c r="H9" s="770"/>
      <c r="I9" s="749"/>
      <c r="J9" s="727"/>
      <c r="K9" s="727"/>
      <c r="L9" s="727"/>
      <c r="M9" s="727"/>
      <c r="N9" s="727"/>
      <c r="O9" s="749"/>
      <c r="P9" s="707" t="s">
        <v>55</v>
      </c>
      <c r="Q9" s="142" t="s">
        <v>56</v>
      </c>
      <c r="R9" s="54">
        <v>15</v>
      </c>
      <c r="S9" s="756"/>
      <c r="T9" s="756"/>
      <c r="U9" s="756"/>
      <c r="V9" s="756"/>
      <c r="W9" s="756"/>
      <c r="X9" s="717"/>
      <c r="Y9" s="756"/>
      <c r="Z9" s="756"/>
      <c r="AA9" s="756"/>
      <c r="AB9" s="756"/>
      <c r="AC9" s="756"/>
      <c r="AD9" s="756"/>
      <c r="AE9" s="756"/>
      <c r="AF9" s="756"/>
      <c r="AG9" s="756"/>
      <c r="AH9" s="757"/>
    </row>
    <row r="10" spans="1:49" ht="21.75" customHeight="1">
      <c r="A10" s="6"/>
      <c r="B10" s="75"/>
      <c r="C10" s="767"/>
      <c r="D10" s="699"/>
      <c r="E10" s="727"/>
      <c r="F10" s="727"/>
      <c r="G10" s="749"/>
      <c r="H10" s="770"/>
      <c r="I10" s="749"/>
      <c r="J10" s="727"/>
      <c r="K10" s="727"/>
      <c r="L10" s="727"/>
      <c r="M10" s="727"/>
      <c r="N10" s="727"/>
      <c r="O10" s="749"/>
      <c r="P10" s="708"/>
      <c r="Q10" s="142" t="s">
        <v>57</v>
      </c>
      <c r="R10" s="54">
        <v>0</v>
      </c>
      <c r="S10" s="756"/>
      <c r="T10" s="756"/>
      <c r="U10" s="756"/>
      <c r="V10" s="756"/>
      <c r="W10" s="756"/>
      <c r="X10" s="717"/>
      <c r="Y10" s="756"/>
      <c r="Z10" s="756"/>
      <c r="AA10" s="756"/>
      <c r="AB10" s="756"/>
      <c r="AC10" s="756"/>
      <c r="AD10" s="756"/>
      <c r="AE10" s="756"/>
      <c r="AF10" s="756"/>
      <c r="AG10" s="756"/>
      <c r="AH10" s="757"/>
    </row>
    <row r="11" spans="1:49" ht="21.75" customHeight="1">
      <c r="A11" s="6"/>
      <c r="B11" s="75"/>
      <c r="C11" s="767"/>
      <c r="D11" s="699"/>
      <c r="E11" s="727"/>
      <c r="F11" s="727"/>
      <c r="G11" s="749"/>
      <c r="H11" s="770"/>
      <c r="I11" s="749"/>
      <c r="J11" s="727"/>
      <c r="K11" s="727"/>
      <c r="L11" s="727"/>
      <c r="M11" s="727"/>
      <c r="N11" s="727"/>
      <c r="O11" s="749"/>
      <c r="P11" s="707" t="s">
        <v>58</v>
      </c>
      <c r="Q11" s="142" t="s">
        <v>59</v>
      </c>
      <c r="R11" s="54">
        <v>15</v>
      </c>
      <c r="S11" s="756"/>
      <c r="T11" s="756"/>
      <c r="U11" s="756"/>
      <c r="V11" s="756"/>
      <c r="W11" s="756"/>
      <c r="X11" s="717"/>
      <c r="Y11" s="756"/>
      <c r="Z11" s="756"/>
      <c r="AA11" s="756"/>
      <c r="AB11" s="756"/>
      <c r="AC11" s="756"/>
      <c r="AD11" s="756"/>
      <c r="AE11" s="756"/>
      <c r="AF11" s="756"/>
      <c r="AG11" s="756"/>
      <c r="AH11" s="757"/>
    </row>
    <row r="12" spans="1:49" ht="21.75" customHeight="1">
      <c r="A12" s="6"/>
      <c r="B12" s="75"/>
      <c r="C12" s="767"/>
      <c r="D12" s="699"/>
      <c r="E12" s="727"/>
      <c r="F12" s="727"/>
      <c r="G12" s="749"/>
      <c r="H12" s="770"/>
      <c r="I12" s="749"/>
      <c r="J12" s="727"/>
      <c r="K12" s="727"/>
      <c r="L12" s="727"/>
      <c r="M12" s="727"/>
      <c r="N12" s="727"/>
      <c r="O12" s="749"/>
      <c r="P12" s="708"/>
      <c r="Q12" s="142" t="s">
        <v>60</v>
      </c>
      <c r="R12" s="54">
        <v>0</v>
      </c>
      <c r="S12" s="756"/>
      <c r="T12" s="756"/>
      <c r="U12" s="756"/>
      <c r="V12" s="756"/>
      <c r="W12" s="756"/>
      <c r="X12" s="717"/>
      <c r="Y12" s="756"/>
      <c r="Z12" s="756"/>
      <c r="AA12" s="756"/>
      <c r="AB12" s="756"/>
      <c r="AC12" s="756"/>
      <c r="AD12" s="756"/>
      <c r="AE12" s="756"/>
      <c r="AF12" s="756"/>
      <c r="AG12" s="756"/>
      <c r="AH12" s="757"/>
    </row>
    <row r="13" spans="1:49" ht="21.75" customHeight="1">
      <c r="A13" s="6"/>
      <c r="B13" s="75"/>
      <c r="C13" s="767"/>
      <c r="D13" s="699"/>
      <c r="E13" s="727"/>
      <c r="F13" s="727"/>
      <c r="G13" s="749"/>
      <c r="H13" s="770"/>
      <c r="I13" s="749"/>
      <c r="J13" s="727"/>
      <c r="K13" s="727"/>
      <c r="L13" s="727"/>
      <c r="M13" s="727"/>
      <c r="N13" s="727"/>
      <c r="O13" s="749"/>
      <c r="P13" s="709" t="s">
        <v>61</v>
      </c>
      <c r="Q13" s="142" t="s">
        <v>62</v>
      </c>
      <c r="R13" s="54">
        <v>15</v>
      </c>
      <c r="S13" s="756"/>
      <c r="T13" s="756"/>
      <c r="U13" s="756"/>
      <c r="V13" s="756"/>
      <c r="W13" s="756"/>
      <c r="X13" s="717"/>
      <c r="Y13" s="756"/>
      <c r="Z13" s="756"/>
      <c r="AA13" s="756"/>
      <c r="AB13" s="756"/>
      <c r="AC13" s="756"/>
      <c r="AD13" s="756"/>
      <c r="AE13" s="756"/>
      <c r="AF13" s="756"/>
      <c r="AG13" s="756"/>
      <c r="AH13" s="757"/>
    </row>
    <row r="14" spans="1:49" ht="21.75" customHeight="1">
      <c r="A14" s="6"/>
      <c r="B14" s="75"/>
      <c r="C14" s="767"/>
      <c r="D14" s="699"/>
      <c r="E14" s="727"/>
      <c r="F14" s="727"/>
      <c r="G14" s="749"/>
      <c r="H14" s="770"/>
      <c r="I14" s="749"/>
      <c r="J14" s="727"/>
      <c r="K14" s="727"/>
      <c r="L14" s="727"/>
      <c r="M14" s="727"/>
      <c r="N14" s="727"/>
      <c r="O14" s="749"/>
      <c r="P14" s="710"/>
      <c r="Q14" s="142" t="s">
        <v>64</v>
      </c>
      <c r="R14" s="54">
        <v>0</v>
      </c>
      <c r="S14" s="756"/>
      <c r="T14" s="756"/>
      <c r="U14" s="756"/>
      <c r="V14" s="756"/>
      <c r="W14" s="756"/>
      <c r="X14" s="717"/>
      <c r="Y14" s="756"/>
      <c r="Z14" s="756"/>
      <c r="AA14" s="756"/>
      <c r="AB14" s="756"/>
      <c r="AC14" s="756"/>
      <c r="AD14" s="756"/>
      <c r="AE14" s="756"/>
      <c r="AF14" s="756"/>
      <c r="AG14" s="756"/>
      <c r="AH14" s="757"/>
    </row>
    <row r="15" spans="1:49" ht="21.75" customHeight="1">
      <c r="A15" s="6"/>
      <c r="B15" s="75"/>
      <c r="C15" s="767"/>
      <c r="D15" s="699"/>
      <c r="E15" s="727"/>
      <c r="F15" s="727"/>
      <c r="G15" s="749"/>
      <c r="H15" s="770"/>
      <c r="I15" s="749"/>
      <c r="J15" s="727"/>
      <c r="K15" s="727"/>
      <c r="L15" s="727"/>
      <c r="M15" s="727"/>
      <c r="N15" s="727"/>
      <c r="O15" s="749"/>
      <c r="P15" s="707" t="s">
        <v>95</v>
      </c>
      <c r="Q15" s="142" t="s">
        <v>66</v>
      </c>
      <c r="R15" s="54">
        <v>15</v>
      </c>
      <c r="S15" s="756"/>
      <c r="T15" s="756"/>
      <c r="U15" s="756"/>
      <c r="V15" s="756"/>
      <c r="W15" s="756"/>
      <c r="X15" s="717"/>
      <c r="Y15" s="756"/>
      <c r="Z15" s="756"/>
      <c r="AA15" s="756"/>
      <c r="AB15" s="756"/>
      <c r="AC15" s="756"/>
      <c r="AD15" s="756"/>
      <c r="AE15" s="756"/>
      <c r="AF15" s="756"/>
      <c r="AG15" s="756"/>
      <c r="AH15" s="757"/>
    </row>
    <row r="16" spans="1:49" ht="21.75" customHeight="1">
      <c r="A16" s="6"/>
      <c r="B16" s="75"/>
      <c r="C16" s="767"/>
      <c r="D16" s="699"/>
      <c r="E16" s="727"/>
      <c r="F16" s="727"/>
      <c r="G16" s="749"/>
      <c r="H16" s="770"/>
      <c r="I16" s="749"/>
      <c r="J16" s="727"/>
      <c r="K16" s="727"/>
      <c r="L16" s="727"/>
      <c r="M16" s="727"/>
      <c r="N16" s="727"/>
      <c r="O16" s="749"/>
      <c r="P16" s="708"/>
      <c r="Q16" s="142" t="s">
        <v>67</v>
      </c>
      <c r="R16" s="54">
        <v>0</v>
      </c>
      <c r="S16" s="756"/>
      <c r="T16" s="756"/>
      <c r="U16" s="756"/>
      <c r="V16" s="756"/>
      <c r="W16" s="756"/>
      <c r="X16" s="717"/>
      <c r="Y16" s="756"/>
      <c r="Z16" s="756"/>
      <c r="AA16" s="756"/>
      <c r="AB16" s="756"/>
      <c r="AC16" s="756"/>
      <c r="AD16" s="756"/>
      <c r="AE16" s="756"/>
      <c r="AF16" s="756"/>
      <c r="AG16" s="756"/>
      <c r="AH16" s="757"/>
    </row>
    <row r="17" spans="1:34" ht="21.75" customHeight="1">
      <c r="A17" s="6"/>
      <c r="B17" s="75"/>
      <c r="C17" s="767"/>
      <c r="D17" s="699"/>
      <c r="E17" s="727"/>
      <c r="F17" s="727"/>
      <c r="G17" s="749"/>
      <c r="H17" s="770"/>
      <c r="I17" s="749"/>
      <c r="J17" s="727"/>
      <c r="K17" s="727"/>
      <c r="L17" s="727"/>
      <c r="M17" s="727"/>
      <c r="N17" s="727"/>
      <c r="O17" s="749"/>
      <c r="P17" s="707" t="s">
        <v>68</v>
      </c>
      <c r="Q17" s="143" t="s">
        <v>69</v>
      </c>
      <c r="R17" s="54">
        <v>15</v>
      </c>
      <c r="S17" s="756"/>
      <c r="T17" s="756"/>
      <c r="U17" s="756"/>
      <c r="V17" s="756"/>
      <c r="W17" s="756"/>
      <c r="X17" s="717"/>
      <c r="Y17" s="756"/>
      <c r="Z17" s="756"/>
      <c r="AA17" s="756"/>
      <c r="AB17" s="756"/>
      <c r="AC17" s="756"/>
      <c r="AD17" s="756"/>
      <c r="AE17" s="756"/>
      <c r="AF17" s="756"/>
      <c r="AG17" s="756"/>
      <c r="AH17" s="757"/>
    </row>
    <row r="18" spans="1:34" ht="21.75" customHeight="1">
      <c r="A18" s="6"/>
      <c r="B18" s="75"/>
      <c r="C18" s="767"/>
      <c r="D18" s="699"/>
      <c r="E18" s="727"/>
      <c r="F18" s="727"/>
      <c r="G18" s="749"/>
      <c r="H18" s="770"/>
      <c r="I18" s="749"/>
      <c r="J18" s="727"/>
      <c r="K18" s="727"/>
      <c r="L18" s="727"/>
      <c r="M18" s="727"/>
      <c r="N18" s="727"/>
      <c r="O18" s="749"/>
      <c r="P18" s="708"/>
      <c r="Q18" s="143" t="s">
        <v>70</v>
      </c>
      <c r="R18" s="54">
        <v>0</v>
      </c>
      <c r="S18" s="756"/>
      <c r="T18" s="756"/>
      <c r="U18" s="756"/>
      <c r="V18" s="756"/>
      <c r="W18" s="756"/>
      <c r="X18" s="717"/>
      <c r="Y18" s="756"/>
      <c r="Z18" s="756"/>
      <c r="AA18" s="756"/>
      <c r="AB18" s="756"/>
      <c r="AC18" s="756"/>
      <c r="AD18" s="756"/>
      <c r="AE18" s="756"/>
      <c r="AF18" s="756"/>
      <c r="AG18" s="756"/>
      <c r="AH18" s="757"/>
    </row>
    <row r="19" spans="1:34" ht="21.75" customHeight="1">
      <c r="A19" s="6"/>
      <c r="B19" s="75"/>
      <c r="C19" s="767"/>
      <c r="D19" s="699"/>
      <c r="E19" s="727"/>
      <c r="F19" s="727"/>
      <c r="G19" s="749"/>
      <c r="H19" s="770"/>
      <c r="I19" s="749"/>
      <c r="J19" s="727"/>
      <c r="K19" s="727"/>
      <c r="L19" s="727"/>
      <c r="M19" s="727"/>
      <c r="N19" s="727"/>
      <c r="O19" s="749"/>
      <c r="P19" s="702" t="s">
        <v>71</v>
      </c>
      <c r="Q19" s="142" t="s">
        <v>72</v>
      </c>
      <c r="R19" s="54">
        <v>10</v>
      </c>
      <c r="S19" s="756"/>
      <c r="T19" s="756"/>
      <c r="U19" s="756"/>
      <c r="V19" s="756"/>
      <c r="W19" s="756"/>
      <c r="X19" s="717"/>
      <c r="Y19" s="756"/>
      <c r="Z19" s="756"/>
      <c r="AA19" s="756"/>
      <c r="AB19" s="756"/>
      <c r="AC19" s="756"/>
      <c r="AD19" s="756"/>
      <c r="AE19" s="756"/>
      <c r="AF19" s="756"/>
      <c r="AG19" s="756"/>
      <c r="AH19" s="757"/>
    </row>
    <row r="20" spans="1:34" ht="21.75" customHeight="1">
      <c r="A20" s="6"/>
      <c r="B20" s="75"/>
      <c r="C20" s="767"/>
      <c r="D20" s="699"/>
      <c r="E20" s="727"/>
      <c r="F20" s="727"/>
      <c r="G20" s="749"/>
      <c r="H20" s="770"/>
      <c r="I20" s="749"/>
      <c r="J20" s="727"/>
      <c r="K20" s="727"/>
      <c r="L20" s="727"/>
      <c r="M20" s="727"/>
      <c r="N20" s="727"/>
      <c r="O20" s="749"/>
      <c r="P20" s="703"/>
      <c r="Q20" s="144" t="s">
        <v>73</v>
      </c>
      <c r="R20" s="145">
        <v>0</v>
      </c>
      <c r="S20" s="756"/>
      <c r="T20" s="756"/>
      <c r="U20" s="756"/>
      <c r="V20" s="756"/>
      <c r="W20" s="756"/>
      <c r="X20" s="717"/>
      <c r="Y20" s="756"/>
      <c r="Z20" s="756"/>
      <c r="AA20" s="756"/>
      <c r="AB20" s="756"/>
      <c r="AC20" s="756"/>
      <c r="AD20" s="756"/>
      <c r="AE20" s="756"/>
      <c r="AF20" s="756"/>
      <c r="AG20" s="756"/>
      <c r="AH20" s="757"/>
    </row>
    <row r="21" spans="1:34" ht="21.75" customHeight="1">
      <c r="A21" s="6"/>
      <c r="B21" s="75"/>
      <c r="C21" s="767"/>
      <c r="D21" s="699"/>
      <c r="E21" s="727"/>
      <c r="F21" s="727"/>
      <c r="G21" s="749"/>
      <c r="H21" s="770"/>
      <c r="I21" s="749"/>
      <c r="J21" s="727"/>
      <c r="K21" s="727"/>
      <c r="L21" s="727"/>
      <c r="M21" s="727"/>
      <c r="N21" s="727"/>
      <c r="O21" s="749"/>
      <c r="P21" s="704"/>
      <c r="Q21" s="144" t="s">
        <v>74</v>
      </c>
      <c r="R21" s="54">
        <v>0</v>
      </c>
      <c r="S21" s="752"/>
      <c r="T21" s="756"/>
      <c r="U21" s="756"/>
      <c r="V21" s="756"/>
      <c r="W21" s="756"/>
      <c r="X21" s="717"/>
      <c r="Y21" s="756"/>
      <c r="Z21" s="756"/>
      <c r="AA21" s="756"/>
      <c r="AB21" s="756"/>
      <c r="AC21" s="756"/>
      <c r="AD21" s="756"/>
      <c r="AE21" s="756"/>
      <c r="AF21" s="756"/>
      <c r="AG21" s="756"/>
      <c r="AH21" s="757"/>
    </row>
    <row r="22" spans="1:34" ht="21.75" customHeight="1">
      <c r="A22" s="6"/>
      <c r="B22" s="75"/>
      <c r="C22" s="767"/>
      <c r="D22" s="699"/>
      <c r="E22" s="727"/>
      <c r="F22" s="727"/>
      <c r="G22" s="749"/>
      <c r="H22" s="770"/>
      <c r="I22" s="749"/>
      <c r="J22" s="727"/>
      <c r="K22" s="727"/>
      <c r="L22" s="727"/>
      <c r="M22" s="727"/>
      <c r="N22" s="727"/>
      <c r="O22" s="735" t="s">
        <v>521</v>
      </c>
      <c r="P22" s="707" t="s">
        <v>46</v>
      </c>
      <c r="Q22" s="142" t="s">
        <v>47</v>
      </c>
      <c r="R22" s="54">
        <v>15</v>
      </c>
      <c r="S22" s="729">
        <v>100</v>
      </c>
      <c r="T22" s="729" t="s">
        <v>515</v>
      </c>
      <c r="U22" s="729" t="s">
        <v>516</v>
      </c>
      <c r="V22" s="729" t="s">
        <v>516</v>
      </c>
      <c r="W22" s="729">
        <v>90</v>
      </c>
      <c r="X22" s="717"/>
      <c r="Y22" s="756"/>
      <c r="Z22" s="756"/>
      <c r="AA22" s="756"/>
      <c r="AB22" s="756"/>
      <c r="AC22" s="756"/>
      <c r="AD22" s="729" t="s">
        <v>522</v>
      </c>
      <c r="AE22" s="287" t="s">
        <v>519</v>
      </c>
      <c r="AF22" s="755" t="s">
        <v>519</v>
      </c>
      <c r="AG22" s="755" t="s">
        <v>519</v>
      </c>
      <c r="AH22" s="702" t="s">
        <v>523</v>
      </c>
    </row>
    <row r="23" spans="1:34" ht="21.75" customHeight="1">
      <c r="A23" s="6"/>
      <c r="B23" s="75"/>
      <c r="C23" s="767"/>
      <c r="D23" s="699"/>
      <c r="E23" s="727"/>
      <c r="F23" s="727"/>
      <c r="G23" s="749"/>
      <c r="H23" s="770"/>
      <c r="I23" s="749"/>
      <c r="J23" s="727"/>
      <c r="K23" s="727"/>
      <c r="L23" s="727"/>
      <c r="M23" s="727"/>
      <c r="N23" s="727"/>
      <c r="O23" s="749"/>
      <c r="P23" s="708"/>
      <c r="Q23" s="142" t="s">
        <v>54</v>
      </c>
      <c r="R23" s="54">
        <v>0</v>
      </c>
      <c r="S23" s="756"/>
      <c r="T23" s="756"/>
      <c r="U23" s="756"/>
      <c r="V23" s="756"/>
      <c r="W23" s="756"/>
      <c r="X23" s="717"/>
      <c r="Y23" s="756"/>
      <c r="Z23" s="756"/>
      <c r="AA23" s="756"/>
      <c r="AB23" s="756"/>
      <c r="AC23" s="756"/>
      <c r="AD23" s="756"/>
      <c r="AE23" s="756"/>
      <c r="AF23" s="756"/>
      <c r="AG23" s="756"/>
      <c r="AH23" s="757"/>
    </row>
    <row r="24" spans="1:34" ht="21.75" customHeight="1">
      <c r="A24" s="6"/>
      <c r="B24" s="75"/>
      <c r="C24" s="767"/>
      <c r="D24" s="699"/>
      <c r="E24" s="727"/>
      <c r="F24" s="727"/>
      <c r="G24" s="749"/>
      <c r="H24" s="770"/>
      <c r="I24" s="749"/>
      <c r="J24" s="727"/>
      <c r="K24" s="727"/>
      <c r="L24" s="727"/>
      <c r="M24" s="727"/>
      <c r="N24" s="727"/>
      <c r="O24" s="749"/>
      <c r="P24" s="707" t="s">
        <v>55</v>
      </c>
      <c r="Q24" s="142" t="s">
        <v>56</v>
      </c>
      <c r="R24" s="54">
        <v>15</v>
      </c>
      <c r="S24" s="756"/>
      <c r="T24" s="756"/>
      <c r="U24" s="756"/>
      <c r="V24" s="756"/>
      <c r="W24" s="756"/>
      <c r="X24" s="717"/>
      <c r="Y24" s="756"/>
      <c r="Z24" s="756"/>
      <c r="AA24" s="756"/>
      <c r="AB24" s="756"/>
      <c r="AC24" s="756"/>
      <c r="AD24" s="756"/>
      <c r="AE24" s="756"/>
      <c r="AF24" s="756"/>
      <c r="AG24" s="756"/>
      <c r="AH24" s="757"/>
    </row>
    <row r="25" spans="1:34" ht="21.75" customHeight="1">
      <c r="A25" s="6"/>
      <c r="B25" s="75"/>
      <c r="C25" s="767"/>
      <c r="D25" s="699"/>
      <c r="E25" s="727"/>
      <c r="F25" s="727"/>
      <c r="G25" s="749"/>
      <c r="H25" s="770"/>
      <c r="I25" s="749"/>
      <c r="J25" s="727"/>
      <c r="K25" s="727"/>
      <c r="L25" s="727"/>
      <c r="M25" s="727"/>
      <c r="N25" s="727"/>
      <c r="O25" s="749"/>
      <c r="P25" s="708"/>
      <c r="Q25" s="142" t="s">
        <v>57</v>
      </c>
      <c r="R25" s="54">
        <v>0</v>
      </c>
      <c r="S25" s="756"/>
      <c r="T25" s="756"/>
      <c r="U25" s="756"/>
      <c r="V25" s="756"/>
      <c r="W25" s="756"/>
      <c r="X25" s="717"/>
      <c r="Y25" s="756"/>
      <c r="Z25" s="756"/>
      <c r="AA25" s="756"/>
      <c r="AB25" s="756"/>
      <c r="AC25" s="756"/>
      <c r="AD25" s="756"/>
      <c r="AE25" s="756"/>
      <c r="AF25" s="756"/>
      <c r="AG25" s="756"/>
      <c r="AH25" s="757"/>
    </row>
    <row r="26" spans="1:34" ht="21.75" customHeight="1">
      <c r="A26" s="6"/>
      <c r="B26" s="75"/>
      <c r="C26" s="767"/>
      <c r="D26" s="699"/>
      <c r="E26" s="727"/>
      <c r="F26" s="727"/>
      <c r="G26" s="749"/>
      <c r="H26" s="770"/>
      <c r="I26" s="749"/>
      <c r="J26" s="727"/>
      <c r="K26" s="727"/>
      <c r="L26" s="727"/>
      <c r="M26" s="727"/>
      <c r="N26" s="727"/>
      <c r="O26" s="749"/>
      <c r="P26" s="707" t="s">
        <v>58</v>
      </c>
      <c r="Q26" s="142" t="s">
        <v>59</v>
      </c>
      <c r="R26" s="54">
        <v>15</v>
      </c>
      <c r="S26" s="756"/>
      <c r="T26" s="756"/>
      <c r="U26" s="756"/>
      <c r="V26" s="756"/>
      <c r="W26" s="756"/>
      <c r="X26" s="717"/>
      <c r="Y26" s="756"/>
      <c r="Z26" s="756"/>
      <c r="AA26" s="756"/>
      <c r="AB26" s="756"/>
      <c r="AC26" s="756"/>
      <c r="AD26" s="756"/>
      <c r="AE26" s="756"/>
      <c r="AF26" s="756"/>
      <c r="AG26" s="756"/>
      <c r="AH26" s="757"/>
    </row>
    <row r="27" spans="1:34" ht="21.75" customHeight="1">
      <c r="A27" s="6"/>
      <c r="B27" s="75"/>
      <c r="C27" s="767"/>
      <c r="D27" s="699"/>
      <c r="E27" s="727"/>
      <c r="F27" s="727"/>
      <c r="G27" s="749"/>
      <c r="H27" s="770"/>
      <c r="I27" s="749"/>
      <c r="J27" s="727"/>
      <c r="K27" s="727"/>
      <c r="L27" s="727"/>
      <c r="M27" s="727"/>
      <c r="N27" s="727"/>
      <c r="O27" s="749"/>
      <c r="P27" s="708"/>
      <c r="Q27" s="142" t="s">
        <v>60</v>
      </c>
      <c r="R27" s="54">
        <v>0</v>
      </c>
      <c r="S27" s="756"/>
      <c r="T27" s="756"/>
      <c r="U27" s="756"/>
      <c r="V27" s="756"/>
      <c r="W27" s="756"/>
      <c r="X27" s="717"/>
      <c r="Y27" s="756"/>
      <c r="Z27" s="756"/>
      <c r="AA27" s="756"/>
      <c r="AB27" s="756"/>
      <c r="AC27" s="756"/>
      <c r="AD27" s="756"/>
      <c r="AE27" s="756"/>
      <c r="AF27" s="756"/>
      <c r="AG27" s="756"/>
      <c r="AH27" s="757"/>
    </row>
    <row r="28" spans="1:34" ht="21.75" customHeight="1">
      <c r="A28" s="6"/>
      <c r="B28" s="75"/>
      <c r="C28" s="767"/>
      <c r="D28" s="699"/>
      <c r="E28" s="727"/>
      <c r="F28" s="727"/>
      <c r="G28" s="749"/>
      <c r="H28" s="770"/>
      <c r="I28" s="749"/>
      <c r="J28" s="727"/>
      <c r="K28" s="727"/>
      <c r="L28" s="727"/>
      <c r="M28" s="727"/>
      <c r="N28" s="727"/>
      <c r="O28" s="749"/>
      <c r="P28" s="709" t="s">
        <v>61</v>
      </c>
      <c r="Q28" s="142" t="s">
        <v>62</v>
      </c>
      <c r="R28" s="54">
        <v>15</v>
      </c>
      <c r="S28" s="756"/>
      <c r="T28" s="756"/>
      <c r="U28" s="756"/>
      <c r="V28" s="756"/>
      <c r="W28" s="756"/>
      <c r="X28" s="717"/>
      <c r="Y28" s="756"/>
      <c r="Z28" s="756"/>
      <c r="AA28" s="756"/>
      <c r="AB28" s="756"/>
      <c r="AC28" s="756"/>
      <c r="AD28" s="756"/>
      <c r="AE28" s="756"/>
      <c r="AF28" s="756"/>
      <c r="AG28" s="756"/>
      <c r="AH28" s="757"/>
    </row>
    <row r="29" spans="1:34" ht="21.75" customHeight="1">
      <c r="A29" s="6"/>
      <c r="B29" s="75"/>
      <c r="C29" s="767"/>
      <c r="D29" s="699"/>
      <c r="E29" s="727"/>
      <c r="F29" s="727"/>
      <c r="G29" s="749"/>
      <c r="H29" s="770"/>
      <c r="I29" s="749"/>
      <c r="J29" s="727"/>
      <c r="K29" s="727"/>
      <c r="L29" s="727"/>
      <c r="M29" s="727"/>
      <c r="N29" s="727"/>
      <c r="O29" s="749"/>
      <c r="P29" s="710"/>
      <c r="Q29" s="142" t="s">
        <v>64</v>
      </c>
      <c r="R29" s="54">
        <v>0</v>
      </c>
      <c r="S29" s="756"/>
      <c r="T29" s="756"/>
      <c r="U29" s="756"/>
      <c r="V29" s="756"/>
      <c r="W29" s="756"/>
      <c r="X29" s="717"/>
      <c r="Y29" s="756"/>
      <c r="Z29" s="756"/>
      <c r="AA29" s="756"/>
      <c r="AB29" s="756"/>
      <c r="AC29" s="756"/>
      <c r="AD29" s="756"/>
      <c r="AE29" s="756"/>
      <c r="AF29" s="756"/>
      <c r="AG29" s="756"/>
      <c r="AH29" s="757"/>
    </row>
    <row r="30" spans="1:34" ht="21.75" customHeight="1">
      <c r="A30" s="6"/>
      <c r="B30" s="75"/>
      <c r="C30" s="767"/>
      <c r="D30" s="699"/>
      <c r="E30" s="727"/>
      <c r="F30" s="727"/>
      <c r="G30" s="749"/>
      <c r="H30" s="770"/>
      <c r="I30" s="749"/>
      <c r="J30" s="727"/>
      <c r="K30" s="727"/>
      <c r="L30" s="727"/>
      <c r="M30" s="727"/>
      <c r="N30" s="727"/>
      <c r="O30" s="749"/>
      <c r="P30" s="707" t="s">
        <v>95</v>
      </c>
      <c r="Q30" s="142" t="s">
        <v>66</v>
      </c>
      <c r="R30" s="54">
        <v>15</v>
      </c>
      <c r="S30" s="756"/>
      <c r="T30" s="756"/>
      <c r="U30" s="756"/>
      <c r="V30" s="756"/>
      <c r="W30" s="756"/>
      <c r="X30" s="717"/>
      <c r="Y30" s="756"/>
      <c r="Z30" s="756"/>
      <c r="AA30" s="756"/>
      <c r="AB30" s="756"/>
      <c r="AC30" s="756"/>
      <c r="AD30" s="756"/>
      <c r="AE30" s="756"/>
      <c r="AF30" s="756"/>
      <c r="AG30" s="756"/>
      <c r="AH30" s="757"/>
    </row>
    <row r="31" spans="1:34" ht="21.75" customHeight="1">
      <c r="A31" s="6"/>
      <c r="B31" s="75"/>
      <c r="C31" s="767"/>
      <c r="D31" s="699"/>
      <c r="E31" s="727"/>
      <c r="F31" s="727"/>
      <c r="G31" s="749"/>
      <c r="H31" s="770"/>
      <c r="I31" s="749"/>
      <c r="J31" s="727"/>
      <c r="K31" s="727"/>
      <c r="L31" s="727"/>
      <c r="M31" s="727"/>
      <c r="N31" s="727"/>
      <c r="O31" s="749"/>
      <c r="P31" s="708"/>
      <c r="Q31" s="142" t="s">
        <v>67</v>
      </c>
      <c r="R31" s="54">
        <v>0</v>
      </c>
      <c r="S31" s="756"/>
      <c r="T31" s="756"/>
      <c r="U31" s="756"/>
      <c r="V31" s="756"/>
      <c r="W31" s="756"/>
      <c r="X31" s="717"/>
      <c r="Y31" s="756"/>
      <c r="Z31" s="756"/>
      <c r="AA31" s="756"/>
      <c r="AB31" s="756"/>
      <c r="AC31" s="756"/>
      <c r="AD31" s="756"/>
      <c r="AE31" s="756"/>
      <c r="AF31" s="756"/>
      <c r="AG31" s="756"/>
      <c r="AH31" s="757"/>
    </row>
    <row r="32" spans="1:34" ht="21.75" customHeight="1">
      <c r="A32" s="6"/>
      <c r="B32" s="75"/>
      <c r="C32" s="767"/>
      <c r="D32" s="699"/>
      <c r="E32" s="727"/>
      <c r="F32" s="727"/>
      <c r="G32" s="749"/>
      <c r="H32" s="770"/>
      <c r="I32" s="749"/>
      <c r="J32" s="727"/>
      <c r="K32" s="727"/>
      <c r="L32" s="727"/>
      <c r="M32" s="727"/>
      <c r="N32" s="727"/>
      <c r="O32" s="749"/>
      <c r="P32" s="707" t="s">
        <v>68</v>
      </c>
      <c r="Q32" s="143" t="s">
        <v>69</v>
      </c>
      <c r="R32" s="54">
        <v>15</v>
      </c>
      <c r="S32" s="756"/>
      <c r="T32" s="756"/>
      <c r="U32" s="756"/>
      <c r="V32" s="756"/>
      <c r="W32" s="756"/>
      <c r="X32" s="717"/>
      <c r="Y32" s="756"/>
      <c r="Z32" s="756"/>
      <c r="AA32" s="756"/>
      <c r="AB32" s="756"/>
      <c r="AC32" s="756"/>
      <c r="AD32" s="756"/>
      <c r="AE32" s="756"/>
      <c r="AF32" s="756"/>
      <c r="AG32" s="756"/>
      <c r="AH32" s="757"/>
    </row>
    <row r="33" spans="1:34" ht="21.75" customHeight="1">
      <c r="A33" s="6"/>
      <c r="B33" s="75"/>
      <c r="C33" s="767"/>
      <c r="D33" s="699"/>
      <c r="E33" s="727"/>
      <c r="F33" s="727"/>
      <c r="G33" s="749"/>
      <c r="H33" s="770"/>
      <c r="I33" s="749"/>
      <c r="J33" s="727"/>
      <c r="K33" s="727"/>
      <c r="L33" s="727"/>
      <c r="M33" s="727"/>
      <c r="N33" s="727"/>
      <c r="O33" s="749"/>
      <c r="P33" s="708"/>
      <c r="Q33" s="143" t="s">
        <v>70</v>
      </c>
      <c r="R33" s="54">
        <v>0</v>
      </c>
      <c r="S33" s="756"/>
      <c r="T33" s="756"/>
      <c r="U33" s="756"/>
      <c r="V33" s="756"/>
      <c r="W33" s="756"/>
      <c r="X33" s="717"/>
      <c r="Y33" s="756"/>
      <c r="Z33" s="756"/>
      <c r="AA33" s="756"/>
      <c r="AB33" s="756"/>
      <c r="AC33" s="756"/>
      <c r="AD33" s="756"/>
      <c r="AE33" s="756"/>
      <c r="AF33" s="756"/>
      <c r="AG33" s="756"/>
      <c r="AH33" s="757"/>
    </row>
    <row r="34" spans="1:34" ht="21.75" customHeight="1">
      <c r="A34" s="6"/>
      <c r="B34" s="75"/>
      <c r="C34" s="767"/>
      <c r="D34" s="699"/>
      <c r="E34" s="727"/>
      <c r="F34" s="727"/>
      <c r="G34" s="749"/>
      <c r="H34" s="770"/>
      <c r="I34" s="749"/>
      <c r="J34" s="727"/>
      <c r="K34" s="727"/>
      <c r="L34" s="727"/>
      <c r="M34" s="727"/>
      <c r="N34" s="727"/>
      <c r="O34" s="749"/>
      <c r="P34" s="702" t="s">
        <v>71</v>
      </c>
      <c r="Q34" s="142" t="s">
        <v>72</v>
      </c>
      <c r="R34" s="54">
        <v>10</v>
      </c>
      <c r="S34" s="756"/>
      <c r="T34" s="756"/>
      <c r="U34" s="756"/>
      <c r="V34" s="756"/>
      <c r="W34" s="756"/>
      <c r="X34" s="717"/>
      <c r="Y34" s="756"/>
      <c r="Z34" s="756"/>
      <c r="AA34" s="756"/>
      <c r="AB34" s="756"/>
      <c r="AC34" s="756"/>
      <c r="AD34" s="756"/>
      <c r="AE34" s="756"/>
      <c r="AF34" s="756"/>
      <c r="AG34" s="756"/>
      <c r="AH34" s="757"/>
    </row>
    <row r="35" spans="1:34" ht="21.75" customHeight="1">
      <c r="A35" s="6"/>
      <c r="B35" s="75"/>
      <c r="C35" s="767"/>
      <c r="D35" s="699"/>
      <c r="E35" s="727"/>
      <c r="F35" s="727"/>
      <c r="G35" s="749"/>
      <c r="H35" s="770"/>
      <c r="I35" s="749"/>
      <c r="J35" s="727"/>
      <c r="K35" s="727"/>
      <c r="L35" s="727"/>
      <c r="M35" s="727"/>
      <c r="N35" s="727"/>
      <c r="O35" s="749"/>
      <c r="P35" s="703"/>
      <c r="Q35" s="144" t="s">
        <v>73</v>
      </c>
      <c r="R35" s="145">
        <v>0</v>
      </c>
      <c r="S35" s="756"/>
      <c r="T35" s="756"/>
      <c r="U35" s="756"/>
      <c r="V35" s="756"/>
      <c r="W35" s="756"/>
      <c r="X35" s="717"/>
      <c r="Y35" s="756"/>
      <c r="Z35" s="756"/>
      <c r="AA35" s="756"/>
      <c r="AB35" s="756"/>
      <c r="AC35" s="756"/>
      <c r="AD35" s="756"/>
      <c r="AE35" s="756"/>
      <c r="AF35" s="756"/>
      <c r="AG35" s="756"/>
      <c r="AH35" s="757"/>
    </row>
    <row r="36" spans="1:34" ht="21.75" customHeight="1">
      <c r="A36" s="6"/>
      <c r="B36" s="75"/>
      <c r="C36" s="767"/>
      <c r="D36" s="699"/>
      <c r="E36" s="727"/>
      <c r="F36" s="727"/>
      <c r="G36" s="750"/>
      <c r="H36" s="770"/>
      <c r="I36" s="749"/>
      <c r="J36" s="727"/>
      <c r="K36" s="727"/>
      <c r="L36" s="727"/>
      <c r="M36" s="727"/>
      <c r="N36" s="727"/>
      <c r="O36" s="749"/>
      <c r="P36" s="704"/>
      <c r="Q36" s="144" t="s">
        <v>74</v>
      </c>
      <c r="R36" s="54">
        <v>0</v>
      </c>
      <c r="S36" s="752"/>
      <c r="T36" s="756"/>
      <c r="U36" s="756"/>
      <c r="V36" s="756"/>
      <c r="W36" s="756"/>
      <c r="X36" s="717"/>
      <c r="Y36" s="756"/>
      <c r="Z36" s="756"/>
      <c r="AA36" s="756"/>
      <c r="AB36" s="756"/>
      <c r="AC36" s="756"/>
      <c r="AD36" s="756"/>
      <c r="AE36" s="756"/>
      <c r="AF36" s="756"/>
      <c r="AG36" s="756"/>
      <c r="AH36" s="757"/>
    </row>
    <row r="37" spans="1:34" ht="21.75" customHeight="1">
      <c r="A37" s="6"/>
      <c r="B37" s="75"/>
      <c r="C37" s="767"/>
      <c r="D37" s="699"/>
      <c r="E37" s="727"/>
      <c r="F37" s="727"/>
      <c r="G37" s="726" t="s">
        <v>524</v>
      </c>
      <c r="H37" s="770"/>
      <c r="I37" s="749"/>
      <c r="J37" s="727"/>
      <c r="K37" s="727"/>
      <c r="L37" s="727"/>
      <c r="M37" s="727"/>
      <c r="N37" s="727"/>
      <c r="O37" s="735" t="s">
        <v>525</v>
      </c>
      <c r="P37" s="707" t="s">
        <v>46</v>
      </c>
      <c r="Q37" s="142" t="s">
        <v>47</v>
      </c>
      <c r="R37" s="54">
        <v>15</v>
      </c>
      <c r="S37" s="729">
        <v>90</v>
      </c>
      <c r="T37" s="729" t="s">
        <v>516</v>
      </c>
      <c r="U37" s="729" t="s">
        <v>516</v>
      </c>
      <c r="V37" s="729" t="s">
        <v>516</v>
      </c>
      <c r="W37" s="729">
        <v>86</v>
      </c>
      <c r="X37" s="717"/>
      <c r="Y37" s="756"/>
      <c r="Z37" s="756"/>
      <c r="AA37" s="756"/>
      <c r="AB37" s="756"/>
      <c r="AC37" s="756"/>
      <c r="AD37" s="729" t="s">
        <v>526</v>
      </c>
      <c r="AE37" s="729" t="s">
        <v>527</v>
      </c>
      <c r="AF37" s="755">
        <v>43952</v>
      </c>
      <c r="AG37" s="755">
        <v>44196</v>
      </c>
      <c r="AH37" s="702" t="s">
        <v>528</v>
      </c>
    </row>
    <row r="38" spans="1:34" ht="21.75" customHeight="1">
      <c r="A38" s="6"/>
      <c r="B38" s="75"/>
      <c r="C38" s="767"/>
      <c r="D38" s="699"/>
      <c r="E38" s="727"/>
      <c r="F38" s="727"/>
      <c r="G38" s="727"/>
      <c r="H38" s="770"/>
      <c r="I38" s="749"/>
      <c r="J38" s="727"/>
      <c r="K38" s="727"/>
      <c r="L38" s="727"/>
      <c r="M38" s="727"/>
      <c r="N38" s="727"/>
      <c r="O38" s="749"/>
      <c r="P38" s="708"/>
      <c r="Q38" s="142" t="s">
        <v>54</v>
      </c>
      <c r="R38" s="54">
        <v>0</v>
      </c>
      <c r="S38" s="756"/>
      <c r="T38" s="756"/>
      <c r="U38" s="756"/>
      <c r="V38" s="756"/>
      <c r="W38" s="756"/>
      <c r="X38" s="717"/>
      <c r="Y38" s="756"/>
      <c r="Z38" s="756"/>
      <c r="AA38" s="756"/>
      <c r="AB38" s="756"/>
      <c r="AC38" s="756"/>
      <c r="AD38" s="756"/>
      <c r="AE38" s="756"/>
      <c r="AF38" s="756"/>
      <c r="AG38" s="756"/>
      <c r="AH38" s="757"/>
    </row>
    <row r="39" spans="1:34" ht="21.75" customHeight="1">
      <c r="A39" s="6"/>
      <c r="B39" s="75"/>
      <c r="C39" s="767"/>
      <c r="D39" s="699"/>
      <c r="E39" s="727"/>
      <c r="F39" s="727"/>
      <c r="G39" s="727"/>
      <c r="H39" s="770"/>
      <c r="I39" s="749"/>
      <c r="J39" s="727"/>
      <c r="K39" s="727"/>
      <c r="L39" s="727"/>
      <c r="M39" s="727"/>
      <c r="N39" s="727"/>
      <c r="O39" s="749"/>
      <c r="P39" s="707" t="s">
        <v>55</v>
      </c>
      <c r="Q39" s="142" t="s">
        <v>56</v>
      </c>
      <c r="R39" s="54">
        <v>10</v>
      </c>
      <c r="S39" s="756"/>
      <c r="T39" s="756"/>
      <c r="U39" s="756"/>
      <c r="V39" s="756"/>
      <c r="W39" s="756"/>
      <c r="X39" s="717"/>
      <c r="Y39" s="756"/>
      <c r="Z39" s="756"/>
      <c r="AA39" s="756"/>
      <c r="AB39" s="756"/>
      <c r="AC39" s="756"/>
      <c r="AD39" s="756"/>
      <c r="AE39" s="756"/>
      <c r="AF39" s="756"/>
      <c r="AG39" s="756"/>
      <c r="AH39" s="757"/>
    </row>
    <row r="40" spans="1:34" ht="21.75" customHeight="1">
      <c r="A40" s="6"/>
      <c r="B40" s="75"/>
      <c r="C40" s="767"/>
      <c r="D40" s="699"/>
      <c r="E40" s="727"/>
      <c r="F40" s="727"/>
      <c r="G40" s="727"/>
      <c r="H40" s="770"/>
      <c r="I40" s="749"/>
      <c r="J40" s="727"/>
      <c r="K40" s="727"/>
      <c r="L40" s="727"/>
      <c r="M40" s="727"/>
      <c r="N40" s="727"/>
      <c r="O40" s="749"/>
      <c r="P40" s="708"/>
      <c r="Q40" s="142" t="s">
        <v>57</v>
      </c>
      <c r="R40" s="54">
        <v>0</v>
      </c>
      <c r="S40" s="756"/>
      <c r="T40" s="756"/>
      <c r="U40" s="756"/>
      <c r="V40" s="756"/>
      <c r="W40" s="756"/>
      <c r="X40" s="717"/>
      <c r="Y40" s="756"/>
      <c r="Z40" s="756"/>
      <c r="AA40" s="756"/>
      <c r="AB40" s="756"/>
      <c r="AC40" s="756"/>
      <c r="AD40" s="756"/>
      <c r="AE40" s="756"/>
      <c r="AF40" s="756"/>
      <c r="AG40" s="756"/>
      <c r="AH40" s="757"/>
    </row>
    <row r="41" spans="1:34" ht="21.75" customHeight="1">
      <c r="A41" s="6"/>
      <c r="B41" s="75"/>
      <c r="C41" s="767"/>
      <c r="D41" s="699"/>
      <c r="E41" s="727"/>
      <c r="F41" s="727"/>
      <c r="G41" s="727"/>
      <c r="H41" s="770"/>
      <c r="I41" s="749"/>
      <c r="J41" s="727"/>
      <c r="K41" s="727"/>
      <c r="L41" s="727"/>
      <c r="M41" s="727"/>
      <c r="N41" s="727"/>
      <c r="O41" s="749"/>
      <c r="P41" s="707" t="s">
        <v>58</v>
      </c>
      <c r="Q41" s="142" t="s">
        <v>59</v>
      </c>
      <c r="R41" s="54">
        <v>15</v>
      </c>
      <c r="S41" s="756"/>
      <c r="T41" s="756"/>
      <c r="U41" s="756"/>
      <c r="V41" s="756"/>
      <c r="W41" s="756"/>
      <c r="X41" s="717"/>
      <c r="Y41" s="756"/>
      <c r="Z41" s="756"/>
      <c r="AA41" s="756"/>
      <c r="AB41" s="756"/>
      <c r="AC41" s="756"/>
      <c r="AD41" s="756"/>
      <c r="AE41" s="756"/>
      <c r="AF41" s="756"/>
      <c r="AG41" s="756"/>
      <c r="AH41" s="757"/>
    </row>
    <row r="42" spans="1:34" ht="21.75" customHeight="1">
      <c r="A42" s="6"/>
      <c r="B42" s="75"/>
      <c r="C42" s="767"/>
      <c r="D42" s="699"/>
      <c r="E42" s="727"/>
      <c r="F42" s="727"/>
      <c r="G42" s="727"/>
      <c r="H42" s="770"/>
      <c r="I42" s="749"/>
      <c r="J42" s="727"/>
      <c r="K42" s="727"/>
      <c r="L42" s="727"/>
      <c r="M42" s="727"/>
      <c r="N42" s="727"/>
      <c r="O42" s="749"/>
      <c r="P42" s="708"/>
      <c r="Q42" s="142" t="s">
        <v>60</v>
      </c>
      <c r="R42" s="54">
        <v>0</v>
      </c>
      <c r="S42" s="756"/>
      <c r="T42" s="756"/>
      <c r="U42" s="756"/>
      <c r="V42" s="756"/>
      <c r="W42" s="756"/>
      <c r="X42" s="717"/>
      <c r="Y42" s="756"/>
      <c r="Z42" s="756"/>
      <c r="AA42" s="756"/>
      <c r="AB42" s="756"/>
      <c r="AC42" s="756"/>
      <c r="AD42" s="756"/>
      <c r="AE42" s="756"/>
      <c r="AF42" s="756"/>
      <c r="AG42" s="756"/>
      <c r="AH42" s="757"/>
    </row>
    <row r="43" spans="1:34" ht="21.75" customHeight="1">
      <c r="A43" s="6"/>
      <c r="B43" s="75"/>
      <c r="C43" s="767"/>
      <c r="D43" s="699"/>
      <c r="E43" s="727"/>
      <c r="F43" s="727"/>
      <c r="G43" s="727"/>
      <c r="H43" s="770"/>
      <c r="I43" s="749"/>
      <c r="J43" s="727"/>
      <c r="K43" s="727"/>
      <c r="L43" s="727"/>
      <c r="M43" s="727"/>
      <c r="N43" s="727"/>
      <c r="O43" s="749"/>
      <c r="P43" s="709" t="s">
        <v>61</v>
      </c>
      <c r="Q43" s="142" t="s">
        <v>62</v>
      </c>
      <c r="R43" s="54">
        <v>15</v>
      </c>
      <c r="S43" s="756"/>
      <c r="T43" s="756"/>
      <c r="U43" s="756"/>
      <c r="V43" s="756"/>
      <c r="W43" s="756"/>
      <c r="X43" s="717"/>
      <c r="Y43" s="756"/>
      <c r="Z43" s="756"/>
      <c r="AA43" s="756"/>
      <c r="AB43" s="756"/>
      <c r="AC43" s="756"/>
      <c r="AD43" s="756"/>
      <c r="AE43" s="756"/>
      <c r="AF43" s="756"/>
      <c r="AG43" s="756"/>
      <c r="AH43" s="757"/>
    </row>
    <row r="44" spans="1:34" ht="21.75" customHeight="1">
      <c r="A44" s="6"/>
      <c r="B44" s="75"/>
      <c r="C44" s="767"/>
      <c r="D44" s="699"/>
      <c r="E44" s="727"/>
      <c r="F44" s="727"/>
      <c r="G44" s="727"/>
      <c r="H44" s="770"/>
      <c r="I44" s="749"/>
      <c r="J44" s="727"/>
      <c r="K44" s="727"/>
      <c r="L44" s="727"/>
      <c r="M44" s="727"/>
      <c r="N44" s="727"/>
      <c r="O44" s="749"/>
      <c r="P44" s="710"/>
      <c r="Q44" s="142" t="s">
        <v>64</v>
      </c>
      <c r="R44" s="54">
        <v>0</v>
      </c>
      <c r="S44" s="756"/>
      <c r="T44" s="756"/>
      <c r="U44" s="756"/>
      <c r="V44" s="756"/>
      <c r="W44" s="756"/>
      <c r="X44" s="717"/>
      <c r="Y44" s="756"/>
      <c r="Z44" s="756"/>
      <c r="AA44" s="756"/>
      <c r="AB44" s="756"/>
      <c r="AC44" s="756"/>
      <c r="AD44" s="756"/>
      <c r="AE44" s="756"/>
      <c r="AF44" s="756"/>
      <c r="AG44" s="756"/>
      <c r="AH44" s="757"/>
    </row>
    <row r="45" spans="1:34" ht="21.75" customHeight="1">
      <c r="A45" s="6"/>
      <c r="B45" s="75"/>
      <c r="C45" s="767"/>
      <c r="D45" s="699"/>
      <c r="E45" s="727"/>
      <c r="F45" s="727"/>
      <c r="G45" s="727"/>
      <c r="H45" s="770"/>
      <c r="I45" s="749"/>
      <c r="J45" s="727"/>
      <c r="K45" s="727"/>
      <c r="L45" s="727"/>
      <c r="M45" s="727"/>
      <c r="N45" s="727"/>
      <c r="O45" s="749"/>
      <c r="P45" s="707" t="s">
        <v>95</v>
      </c>
      <c r="Q45" s="142" t="s">
        <v>66</v>
      </c>
      <c r="R45" s="54">
        <v>15</v>
      </c>
      <c r="S45" s="756"/>
      <c r="T45" s="756"/>
      <c r="U45" s="756"/>
      <c r="V45" s="756"/>
      <c r="W45" s="756"/>
      <c r="X45" s="717"/>
      <c r="Y45" s="756"/>
      <c r="Z45" s="756"/>
      <c r="AA45" s="756"/>
      <c r="AB45" s="756"/>
      <c r="AC45" s="756"/>
      <c r="AD45" s="756"/>
      <c r="AE45" s="756"/>
      <c r="AF45" s="756"/>
      <c r="AG45" s="756"/>
      <c r="AH45" s="757"/>
    </row>
    <row r="46" spans="1:34" ht="21.75" customHeight="1">
      <c r="A46" s="6"/>
      <c r="B46" s="75"/>
      <c r="C46" s="767"/>
      <c r="D46" s="699"/>
      <c r="E46" s="727"/>
      <c r="F46" s="727"/>
      <c r="G46" s="727"/>
      <c r="H46" s="770"/>
      <c r="I46" s="749"/>
      <c r="J46" s="727"/>
      <c r="K46" s="727"/>
      <c r="L46" s="727"/>
      <c r="M46" s="727"/>
      <c r="N46" s="727"/>
      <c r="O46" s="749"/>
      <c r="P46" s="708"/>
      <c r="Q46" s="142" t="s">
        <v>67</v>
      </c>
      <c r="R46" s="54">
        <v>0</v>
      </c>
      <c r="S46" s="756"/>
      <c r="T46" s="756"/>
      <c r="U46" s="756"/>
      <c r="V46" s="756"/>
      <c r="W46" s="756"/>
      <c r="X46" s="717"/>
      <c r="Y46" s="756"/>
      <c r="Z46" s="756"/>
      <c r="AA46" s="756"/>
      <c r="AB46" s="756"/>
      <c r="AC46" s="756"/>
      <c r="AD46" s="756"/>
      <c r="AE46" s="756"/>
      <c r="AF46" s="756"/>
      <c r="AG46" s="756"/>
      <c r="AH46" s="757"/>
    </row>
    <row r="47" spans="1:34" ht="21.75" customHeight="1">
      <c r="A47" s="6"/>
      <c r="B47" s="75"/>
      <c r="C47" s="767"/>
      <c r="D47" s="699"/>
      <c r="E47" s="727"/>
      <c r="F47" s="727"/>
      <c r="G47" s="727"/>
      <c r="H47" s="770"/>
      <c r="I47" s="749"/>
      <c r="J47" s="727"/>
      <c r="K47" s="727"/>
      <c r="L47" s="727"/>
      <c r="M47" s="727"/>
      <c r="N47" s="727"/>
      <c r="O47" s="749"/>
      <c r="P47" s="707" t="s">
        <v>68</v>
      </c>
      <c r="Q47" s="143" t="s">
        <v>69</v>
      </c>
      <c r="R47" s="54">
        <v>10</v>
      </c>
      <c r="S47" s="756"/>
      <c r="T47" s="756"/>
      <c r="U47" s="756"/>
      <c r="V47" s="756"/>
      <c r="W47" s="756"/>
      <c r="X47" s="717"/>
      <c r="Y47" s="756"/>
      <c r="Z47" s="756"/>
      <c r="AA47" s="756"/>
      <c r="AB47" s="756"/>
      <c r="AC47" s="756"/>
      <c r="AD47" s="756"/>
      <c r="AE47" s="756"/>
      <c r="AF47" s="756"/>
      <c r="AG47" s="756"/>
      <c r="AH47" s="757"/>
    </row>
    <row r="48" spans="1:34" ht="21.75" customHeight="1">
      <c r="A48" s="6"/>
      <c r="B48" s="75"/>
      <c r="C48" s="767"/>
      <c r="D48" s="699"/>
      <c r="E48" s="727"/>
      <c r="F48" s="727"/>
      <c r="G48" s="727"/>
      <c r="H48" s="770"/>
      <c r="I48" s="749"/>
      <c r="J48" s="727"/>
      <c r="K48" s="727"/>
      <c r="L48" s="727"/>
      <c r="M48" s="727"/>
      <c r="N48" s="727"/>
      <c r="O48" s="749"/>
      <c r="P48" s="708"/>
      <c r="Q48" s="143" t="s">
        <v>70</v>
      </c>
      <c r="R48" s="54">
        <v>0</v>
      </c>
      <c r="S48" s="756"/>
      <c r="T48" s="756"/>
      <c r="U48" s="756"/>
      <c r="V48" s="756"/>
      <c r="W48" s="756"/>
      <c r="X48" s="717"/>
      <c r="Y48" s="756"/>
      <c r="Z48" s="756"/>
      <c r="AA48" s="756"/>
      <c r="AB48" s="756"/>
      <c r="AC48" s="756"/>
      <c r="AD48" s="756"/>
      <c r="AE48" s="756"/>
      <c r="AF48" s="756"/>
      <c r="AG48" s="756"/>
      <c r="AH48" s="757"/>
    </row>
    <row r="49" spans="1:34" ht="21.75" customHeight="1">
      <c r="A49" s="6"/>
      <c r="B49" s="75"/>
      <c r="C49" s="767"/>
      <c r="D49" s="699"/>
      <c r="E49" s="727"/>
      <c r="F49" s="727"/>
      <c r="G49" s="727"/>
      <c r="H49" s="770"/>
      <c r="I49" s="749"/>
      <c r="J49" s="727"/>
      <c r="K49" s="727"/>
      <c r="L49" s="727"/>
      <c r="M49" s="727"/>
      <c r="N49" s="727"/>
      <c r="O49" s="749"/>
      <c r="P49" s="702" t="s">
        <v>71</v>
      </c>
      <c r="Q49" s="142" t="s">
        <v>72</v>
      </c>
      <c r="R49" s="54">
        <v>10</v>
      </c>
      <c r="S49" s="756"/>
      <c r="T49" s="756"/>
      <c r="U49" s="756"/>
      <c r="V49" s="756"/>
      <c r="W49" s="756"/>
      <c r="X49" s="717"/>
      <c r="Y49" s="756"/>
      <c r="Z49" s="756"/>
      <c r="AA49" s="756"/>
      <c r="AB49" s="756"/>
      <c r="AC49" s="756"/>
      <c r="AD49" s="756"/>
      <c r="AE49" s="756"/>
      <c r="AF49" s="756"/>
      <c r="AG49" s="756"/>
      <c r="AH49" s="757"/>
    </row>
    <row r="50" spans="1:34" ht="21.75" customHeight="1">
      <c r="A50" s="6"/>
      <c r="B50" s="75"/>
      <c r="C50" s="767"/>
      <c r="D50" s="699"/>
      <c r="E50" s="727"/>
      <c r="F50" s="727"/>
      <c r="G50" s="727"/>
      <c r="H50" s="770"/>
      <c r="I50" s="749"/>
      <c r="J50" s="727"/>
      <c r="K50" s="727"/>
      <c r="L50" s="727"/>
      <c r="M50" s="727"/>
      <c r="N50" s="727"/>
      <c r="O50" s="749"/>
      <c r="P50" s="703"/>
      <c r="Q50" s="144" t="s">
        <v>73</v>
      </c>
      <c r="R50" s="145">
        <v>0</v>
      </c>
      <c r="S50" s="756"/>
      <c r="T50" s="756"/>
      <c r="U50" s="756"/>
      <c r="V50" s="756"/>
      <c r="W50" s="756"/>
      <c r="X50" s="717"/>
      <c r="Y50" s="756"/>
      <c r="Z50" s="756"/>
      <c r="AA50" s="756"/>
      <c r="AB50" s="756"/>
      <c r="AC50" s="756"/>
      <c r="AD50" s="756"/>
      <c r="AE50" s="756"/>
      <c r="AF50" s="756"/>
      <c r="AG50" s="756"/>
      <c r="AH50" s="757"/>
    </row>
    <row r="51" spans="1:34" ht="21.75" customHeight="1">
      <c r="A51" s="6"/>
      <c r="B51" s="75"/>
      <c r="C51" s="767"/>
      <c r="D51" s="699"/>
      <c r="E51" s="727"/>
      <c r="F51" s="727"/>
      <c r="G51" s="727"/>
      <c r="H51" s="770"/>
      <c r="I51" s="749"/>
      <c r="J51" s="727"/>
      <c r="K51" s="727"/>
      <c r="L51" s="727"/>
      <c r="M51" s="727"/>
      <c r="N51" s="727"/>
      <c r="O51" s="749"/>
      <c r="P51" s="704"/>
      <c r="Q51" s="144" t="s">
        <v>74</v>
      </c>
      <c r="R51" s="54">
        <v>0</v>
      </c>
      <c r="S51" s="752"/>
      <c r="T51" s="756"/>
      <c r="U51" s="756"/>
      <c r="V51" s="756"/>
      <c r="W51" s="756"/>
      <c r="X51" s="717"/>
      <c r="Y51" s="756"/>
      <c r="Z51" s="756"/>
      <c r="AA51" s="756"/>
      <c r="AB51" s="756"/>
      <c r="AC51" s="756"/>
      <c r="AD51" s="756"/>
      <c r="AE51" s="756"/>
      <c r="AF51" s="756"/>
      <c r="AG51" s="756"/>
      <c r="AH51" s="757"/>
    </row>
    <row r="52" spans="1:34" s="6" customFormat="1" ht="21.75" customHeight="1">
      <c r="B52" s="75"/>
      <c r="C52" s="767"/>
      <c r="D52" s="699"/>
      <c r="E52" s="727"/>
      <c r="F52" s="727"/>
      <c r="G52" s="727"/>
      <c r="H52" s="770"/>
      <c r="I52" s="749"/>
      <c r="J52" s="727"/>
      <c r="K52" s="727"/>
      <c r="L52" s="727"/>
      <c r="M52" s="727"/>
      <c r="N52" s="727"/>
      <c r="O52" s="711" t="s">
        <v>529</v>
      </c>
      <c r="P52" s="282" t="s">
        <v>46</v>
      </c>
      <c r="Q52" s="55" t="s">
        <v>47</v>
      </c>
      <c r="R52" s="54">
        <v>15</v>
      </c>
      <c r="S52" s="729">
        <v>90</v>
      </c>
      <c r="T52" s="729" t="s">
        <v>516</v>
      </c>
      <c r="U52" s="729" t="s">
        <v>516</v>
      </c>
      <c r="V52" s="729" t="s">
        <v>516</v>
      </c>
      <c r="W52" s="729">
        <v>86</v>
      </c>
      <c r="X52" s="717"/>
      <c r="Y52" s="756"/>
      <c r="Z52" s="756"/>
      <c r="AA52" s="756"/>
      <c r="AB52" s="756"/>
      <c r="AC52" s="756"/>
      <c r="AD52" s="287" t="s">
        <v>518</v>
      </c>
      <c r="AE52" s="758" t="s">
        <v>530</v>
      </c>
      <c r="AF52" s="718">
        <v>43952</v>
      </c>
      <c r="AG52" s="739">
        <v>44196</v>
      </c>
      <c r="AH52" s="707" t="s">
        <v>531</v>
      </c>
    </row>
    <row r="53" spans="1:34" s="6" customFormat="1" ht="21.75" customHeight="1">
      <c r="B53" s="75"/>
      <c r="C53" s="767"/>
      <c r="D53" s="699"/>
      <c r="E53" s="727"/>
      <c r="F53" s="727"/>
      <c r="G53" s="727"/>
      <c r="H53" s="770"/>
      <c r="I53" s="749"/>
      <c r="J53" s="727"/>
      <c r="K53" s="727"/>
      <c r="L53" s="727"/>
      <c r="M53" s="727"/>
      <c r="N53" s="727"/>
      <c r="O53" s="711"/>
      <c r="P53" s="751"/>
      <c r="Q53" s="55" t="s">
        <v>54</v>
      </c>
      <c r="R53" s="54">
        <v>0</v>
      </c>
      <c r="S53" s="714"/>
      <c r="T53" s="714"/>
      <c r="U53" s="714"/>
      <c r="V53" s="714"/>
      <c r="W53" s="714"/>
      <c r="X53" s="717"/>
      <c r="Y53" s="756"/>
      <c r="Z53" s="756"/>
      <c r="AA53" s="756"/>
      <c r="AB53" s="756"/>
      <c r="AC53" s="756"/>
      <c r="AD53" s="699"/>
      <c r="AE53" s="759"/>
      <c r="AF53" s="699"/>
      <c r="AG53" s="739"/>
      <c r="AH53" s="707"/>
    </row>
    <row r="54" spans="1:34" s="6" customFormat="1" ht="21.75" customHeight="1">
      <c r="B54" s="75"/>
      <c r="C54" s="767"/>
      <c r="D54" s="699"/>
      <c r="E54" s="727"/>
      <c r="F54" s="727"/>
      <c r="G54" s="727"/>
      <c r="H54" s="770"/>
      <c r="I54" s="749"/>
      <c r="J54" s="727"/>
      <c r="K54" s="727"/>
      <c r="L54" s="727"/>
      <c r="M54" s="727"/>
      <c r="N54" s="727"/>
      <c r="O54" s="711"/>
      <c r="P54" s="282" t="s">
        <v>55</v>
      </c>
      <c r="Q54" s="55" t="s">
        <v>56</v>
      </c>
      <c r="R54" s="54">
        <v>15</v>
      </c>
      <c r="S54" s="714"/>
      <c r="T54" s="714"/>
      <c r="U54" s="714"/>
      <c r="V54" s="714"/>
      <c r="W54" s="714"/>
      <c r="X54" s="717"/>
      <c r="Y54" s="756"/>
      <c r="Z54" s="756"/>
      <c r="AA54" s="756"/>
      <c r="AB54" s="756"/>
      <c r="AC54" s="756"/>
      <c r="AD54" s="699"/>
      <c r="AE54" s="759"/>
      <c r="AF54" s="699"/>
      <c r="AG54" s="739"/>
      <c r="AH54" s="707"/>
    </row>
    <row r="55" spans="1:34" s="6" customFormat="1" ht="21.75" customHeight="1">
      <c r="B55" s="75"/>
      <c r="C55" s="767"/>
      <c r="D55" s="699"/>
      <c r="E55" s="727"/>
      <c r="F55" s="727"/>
      <c r="G55" s="727"/>
      <c r="H55" s="770"/>
      <c r="I55" s="749"/>
      <c r="J55" s="727"/>
      <c r="K55" s="727"/>
      <c r="L55" s="727"/>
      <c r="M55" s="727"/>
      <c r="N55" s="727"/>
      <c r="O55" s="711"/>
      <c r="P55" s="751"/>
      <c r="Q55" s="55" t="s">
        <v>57</v>
      </c>
      <c r="R55" s="54">
        <v>0</v>
      </c>
      <c r="S55" s="714"/>
      <c r="T55" s="714"/>
      <c r="U55" s="714"/>
      <c r="V55" s="714"/>
      <c r="W55" s="714"/>
      <c r="X55" s="717"/>
      <c r="Y55" s="756"/>
      <c r="Z55" s="756"/>
      <c r="AA55" s="756"/>
      <c r="AB55" s="756"/>
      <c r="AC55" s="756"/>
      <c r="AD55" s="699"/>
      <c r="AE55" s="759"/>
      <c r="AF55" s="699"/>
      <c r="AG55" s="739"/>
      <c r="AH55" s="707"/>
    </row>
    <row r="56" spans="1:34" s="6" customFormat="1" ht="21.75" customHeight="1">
      <c r="B56" s="75"/>
      <c r="C56" s="767"/>
      <c r="D56" s="699"/>
      <c r="E56" s="727"/>
      <c r="F56" s="727"/>
      <c r="G56" s="727"/>
      <c r="H56" s="770"/>
      <c r="I56" s="749"/>
      <c r="J56" s="727"/>
      <c r="K56" s="727"/>
      <c r="L56" s="727"/>
      <c r="M56" s="727"/>
      <c r="N56" s="727"/>
      <c r="O56" s="711"/>
      <c r="P56" s="282" t="s">
        <v>58</v>
      </c>
      <c r="Q56" s="55" t="s">
        <v>59</v>
      </c>
      <c r="R56" s="54">
        <v>10</v>
      </c>
      <c r="S56" s="714"/>
      <c r="T56" s="714"/>
      <c r="U56" s="714"/>
      <c r="V56" s="714"/>
      <c r="W56" s="714"/>
      <c r="X56" s="717"/>
      <c r="Y56" s="756"/>
      <c r="Z56" s="756"/>
      <c r="AA56" s="756"/>
      <c r="AB56" s="756"/>
      <c r="AC56" s="756"/>
      <c r="AD56" s="699"/>
      <c r="AE56" s="759"/>
      <c r="AF56" s="699"/>
      <c r="AG56" s="739"/>
      <c r="AH56" s="707"/>
    </row>
    <row r="57" spans="1:34" s="6" customFormat="1" ht="21.75" customHeight="1">
      <c r="B57" s="75"/>
      <c r="C57" s="767"/>
      <c r="D57" s="699"/>
      <c r="E57" s="727"/>
      <c r="F57" s="727"/>
      <c r="G57" s="727"/>
      <c r="H57" s="770"/>
      <c r="I57" s="749"/>
      <c r="J57" s="727"/>
      <c r="K57" s="727"/>
      <c r="L57" s="727"/>
      <c r="M57" s="727"/>
      <c r="N57" s="727"/>
      <c r="O57" s="711"/>
      <c r="P57" s="751"/>
      <c r="Q57" s="55" t="s">
        <v>60</v>
      </c>
      <c r="R57" s="54">
        <v>0</v>
      </c>
      <c r="S57" s="714"/>
      <c r="T57" s="714"/>
      <c r="U57" s="714"/>
      <c r="V57" s="714"/>
      <c r="W57" s="714"/>
      <c r="X57" s="717"/>
      <c r="Y57" s="756"/>
      <c r="Z57" s="756"/>
      <c r="AA57" s="756"/>
      <c r="AB57" s="756"/>
      <c r="AC57" s="756"/>
      <c r="AD57" s="699"/>
      <c r="AE57" s="759"/>
      <c r="AF57" s="699"/>
      <c r="AG57" s="739"/>
      <c r="AH57" s="707"/>
    </row>
    <row r="58" spans="1:34" s="6" customFormat="1" ht="21.75" customHeight="1">
      <c r="B58" s="75"/>
      <c r="C58" s="767"/>
      <c r="D58" s="699"/>
      <c r="E58" s="727"/>
      <c r="F58" s="727"/>
      <c r="G58" s="727"/>
      <c r="H58" s="770"/>
      <c r="I58" s="749"/>
      <c r="J58" s="727"/>
      <c r="K58" s="727"/>
      <c r="L58" s="727"/>
      <c r="M58" s="727"/>
      <c r="N58" s="727"/>
      <c r="O58" s="711"/>
      <c r="P58" s="292" t="s">
        <v>61</v>
      </c>
      <c r="Q58" s="55" t="s">
        <v>62</v>
      </c>
      <c r="R58" s="54">
        <v>15</v>
      </c>
      <c r="S58" s="714"/>
      <c r="T58" s="714"/>
      <c r="U58" s="714"/>
      <c r="V58" s="714"/>
      <c r="W58" s="714"/>
      <c r="X58" s="717"/>
      <c r="Y58" s="756"/>
      <c r="Z58" s="756"/>
      <c r="AA58" s="756"/>
      <c r="AB58" s="756"/>
      <c r="AC58" s="756"/>
      <c r="AD58" s="699"/>
      <c r="AE58" s="759"/>
      <c r="AF58" s="699"/>
      <c r="AG58" s="739"/>
      <c r="AH58" s="707"/>
    </row>
    <row r="59" spans="1:34" s="6" customFormat="1" ht="21.75" customHeight="1">
      <c r="B59" s="75"/>
      <c r="C59" s="767"/>
      <c r="D59" s="699"/>
      <c r="E59" s="727"/>
      <c r="F59" s="727"/>
      <c r="G59" s="727"/>
      <c r="H59" s="770"/>
      <c r="I59" s="749"/>
      <c r="J59" s="727"/>
      <c r="K59" s="727"/>
      <c r="L59" s="727"/>
      <c r="M59" s="727"/>
      <c r="N59" s="727"/>
      <c r="O59" s="711"/>
      <c r="P59" s="761"/>
      <c r="Q59" s="55" t="s">
        <v>63</v>
      </c>
      <c r="R59" s="54">
        <v>0</v>
      </c>
      <c r="S59" s="714"/>
      <c r="T59" s="714"/>
      <c r="U59" s="714"/>
      <c r="V59" s="714"/>
      <c r="W59" s="714"/>
      <c r="X59" s="717"/>
      <c r="Y59" s="756"/>
      <c r="Z59" s="756"/>
      <c r="AA59" s="756"/>
      <c r="AB59" s="756"/>
      <c r="AC59" s="756"/>
      <c r="AD59" s="699"/>
      <c r="AE59" s="759"/>
      <c r="AF59" s="699"/>
      <c r="AG59" s="739"/>
      <c r="AH59" s="707"/>
    </row>
    <row r="60" spans="1:34" s="6" customFormat="1" ht="21.75" customHeight="1">
      <c r="B60" s="75"/>
      <c r="C60" s="767"/>
      <c r="D60" s="699"/>
      <c r="E60" s="727"/>
      <c r="F60" s="727"/>
      <c r="G60" s="727"/>
      <c r="H60" s="770"/>
      <c r="I60" s="749"/>
      <c r="J60" s="727"/>
      <c r="K60" s="727"/>
      <c r="L60" s="727"/>
      <c r="M60" s="727"/>
      <c r="N60" s="727"/>
      <c r="O60" s="711"/>
      <c r="P60" s="761"/>
      <c r="Q60" s="55" t="s">
        <v>64</v>
      </c>
      <c r="R60" s="54">
        <v>0</v>
      </c>
      <c r="S60" s="714"/>
      <c r="T60" s="714"/>
      <c r="U60" s="714"/>
      <c r="V60" s="714"/>
      <c r="W60" s="714"/>
      <c r="X60" s="717"/>
      <c r="Y60" s="756"/>
      <c r="Z60" s="756"/>
      <c r="AA60" s="756"/>
      <c r="AB60" s="756"/>
      <c r="AC60" s="756"/>
      <c r="AD60" s="699"/>
      <c r="AE60" s="759"/>
      <c r="AF60" s="699"/>
      <c r="AG60" s="739"/>
      <c r="AH60" s="707"/>
    </row>
    <row r="61" spans="1:34" s="6" customFormat="1" ht="21.75" customHeight="1">
      <c r="B61" s="75"/>
      <c r="C61" s="767"/>
      <c r="D61" s="699"/>
      <c r="E61" s="727"/>
      <c r="F61" s="727"/>
      <c r="G61" s="727"/>
      <c r="H61" s="770"/>
      <c r="I61" s="749"/>
      <c r="J61" s="727"/>
      <c r="K61" s="727"/>
      <c r="L61" s="727"/>
      <c r="M61" s="727"/>
      <c r="N61" s="727"/>
      <c r="O61" s="711"/>
      <c r="P61" s="282" t="s">
        <v>95</v>
      </c>
      <c r="Q61" s="55" t="s">
        <v>66</v>
      </c>
      <c r="R61" s="54">
        <v>10</v>
      </c>
      <c r="S61" s="714"/>
      <c r="T61" s="714"/>
      <c r="U61" s="714"/>
      <c r="V61" s="714"/>
      <c r="W61" s="714"/>
      <c r="X61" s="717"/>
      <c r="Y61" s="756"/>
      <c r="Z61" s="756"/>
      <c r="AA61" s="756"/>
      <c r="AB61" s="756"/>
      <c r="AC61" s="756"/>
      <c r="AD61" s="699"/>
      <c r="AE61" s="759"/>
      <c r="AF61" s="699"/>
      <c r="AG61" s="739"/>
      <c r="AH61" s="707"/>
    </row>
    <row r="62" spans="1:34" s="6" customFormat="1" ht="21.75" customHeight="1">
      <c r="B62" s="75"/>
      <c r="C62" s="767"/>
      <c r="D62" s="699"/>
      <c r="E62" s="727"/>
      <c r="F62" s="727"/>
      <c r="G62" s="727"/>
      <c r="H62" s="770"/>
      <c r="I62" s="749"/>
      <c r="J62" s="727"/>
      <c r="K62" s="727"/>
      <c r="L62" s="727"/>
      <c r="M62" s="727"/>
      <c r="N62" s="727"/>
      <c r="O62" s="711"/>
      <c r="P62" s="751"/>
      <c r="Q62" s="55" t="s">
        <v>67</v>
      </c>
      <c r="R62" s="54">
        <v>0</v>
      </c>
      <c r="S62" s="714"/>
      <c r="T62" s="714"/>
      <c r="U62" s="714"/>
      <c r="V62" s="714"/>
      <c r="W62" s="714"/>
      <c r="X62" s="717"/>
      <c r="Y62" s="756"/>
      <c r="Z62" s="756"/>
      <c r="AA62" s="756"/>
      <c r="AB62" s="756"/>
      <c r="AC62" s="756"/>
      <c r="AD62" s="699"/>
      <c r="AE62" s="759"/>
      <c r="AF62" s="699"/>
      <c r="AG62" s="739"/>
      <c r="AH62" s="707"/>
    </row>
    <row r="63" spans="1:34" s="6" customFormat="1" ht="21.75" customHeight="1">
      <c r="B63" s="75"/>
      <c r="C63" s="767"/>
      <c r="D63" s="699"/>
      <c r="E63" s="727"/>
      <c r="F63" s="727"/>
      <c r="G63" s="727"/>
      <c r="H63" s="770"/>
      <c r="I63" s="749"/>
      <c r="J63" s="727"/>
      <c r="K63" s="727"/>
      <c r="L63" s="727"/>
      <c r="M63" s="727"/>
      <c r="N63" s="727"/>
      <c r="O63" s="711"/>
      <c r="P63" s="282" t="s">
        <v>68</v>
      </c>
      <c r="Q63" s="54" t="s">
        <v>69</v>
      </c>
      <c r="R63" s="54">
        <v>15</v>
      </c>
      <c r="S63" s="714"/>
      <c r="T63" s="714"/>
      <c r="U63" s="714"/>
      <c r="V63" s="714"/>
      <c r="W63" s="714"/>
      <c r="X63" s="717"/>
      <c r="Y63" s="756"/>
      <c r="Z63" s="756"/>
      <c r="AA63" s="756"/>
      <c r="AB63" s="756"/>
      <c r="AC63" s="756"/>
      <c r="AD63" s="699"/>
      <c r="AE63" s="759"/>
      <c r="AF63" s="699"/>
      <c r="AG63" s="739"/>
      <c r="AH63" s="707"/>
    </row>
    <row r="64" spans="1:34" s="6" customFormat="1" ht="21.75" customHeight="1">
      <c r="B64" s="75"/>
      <c r="C64" s="767"/>
      <c r="D64" s="699"/>
      <c r="E64" s="727"/>
      <c r="F64" s="727"/>
      <c r="G64" s="727"/>
      <c r="H64" s="770"/>
      <c r="I64" s="749"/>
      <c r="J64" s="727"/>
      <c r="K64" s="727"/>
      <c r="L64" s="727"/>
      <c r="M64" s="727"/>
      <c r="N64" s="727"/>
      <c r="O64" s="711"/>
      <c r="P64" s="751"/>
      <c r="Q64" s="54" t="s">
        <v>70</v>
      </c>
      <c r="R64" s="54">
        <v>0</v>
      </c>
      <c r="S64" s="714"/>
      <c r="T64" s="714"/>
      <c r="U64" s="714"/>
      <c r="V64" s="714"/>
      <c r="W64" s="714"/>
      <c r="X64" s="717"/>
      <c r="Y64" s="756"/>
      <c r="Z64" s="756"/>
      <c r="AA64" s="756"/>
      <c r="AB64" s="756"/>
      <c r="AC64" s="756"/>
      <c r="AD64" s="699"/>
      <c r="AE64" s="759"/>
      <c r="AF64" s="699"/>
      <c r="AG64" s="739"/>
      <c r="AH64" s="707"/>
    </row>
    <row r="65" spans="1:34" s="6" customFormat="1" ht="21.75" customHeight="1">
      <c r="B65" s="75"/>
      <c r="C65" s="767"/>
      <c r="D65" s="699"/>
      <c r="E65" s="727"/>
      <c r="F65" s="727"/>
      <c r="G65" s="727"/>
      <c r="H65" s="770"/>
      <c r="I65" s="749"/>
      <c r="J65" s="727"/>
      <c r="K65" s="727"/>
      <c r="L65" s="727"/>
      <c r="M65" s="727"/>
      <c r="N65" s="727"/>
      <c r="O65" s="711"/>
      <c r="P65" s="287" t="s">
        <v>71</v>
      </c>
      <c r="Q65" s="55" t="s">
        <v>72</v>
      </c>
      <c r="R65" s="54">
        <v>10</v>
      </c>
      <c r="S65" s="714"/>
      <c r="T65" s="714"/>
      <c r="U65" s="714"/>
      <c r="V65" s="714"/>
      <c r="W65" s="714"/>
      <c r="X65" s="717"/>
      <c r="Y65" s="756"/>
      <c r="Z65" s="756"/>
      <c r="AA65" s="756"/>
      <c r="AB65" s="756"/>
      <c r="AC65" s="756"/>
      <c r="AD65" s="699"/>
      <c r="AE65" s="759"/>
      <c r="AF65" s="699"/>
      <c r="AG65" s="739"/>
      <c r="AH65" s="707"/>
    </row>
    <row r="66" spans="1:34" s="6" customFormat="1" ht="21.75" customHeight="1">
      <c r="B66" s="75"/>
      <c r="C66" s="767"/>
      <c r="D66" s="699"/>
      <c r="E66" s="727"/>
      <c r="F66" s="727"/>
      <c r="G66" s="727"/>
      <c r="H66" s="770"/>
      <c r="I66" s="749"/>
      <c r="J66" s="727"/>
      <c r="K66" s="727"/>
      <c r="L66" s="727"/>
      <c r="M66" s="727"/>
      <c r="N66" s="727"/>
      <c r="O66" s="711"/>
      <c r="P66" s="753"/>
      <c r="Q66" s="146" t="s">
        <v>73</v>
      </c>
      <c r="R66" s="145">
        <v>0</v>
      </c>
      <c r="S66" s="714"/>
      <c r="T66" s="714"/>
      <c r="U66" s="714"/>
      <c r="V66" s="714"/>
      <c r="W66" s="714"/>
      <c r="X66" s="717"/>
      <c r="Y66" s="756"/>
      <c r="Z66" s="756"/>
      <c r="AA66" s="756"/>
      <c r="AB66" s="756"/>
      <c r="AC66" s="756"/>
      <c r="AD66" s="699"/>
      <c r="AE66" s="759"/>
      <c r="AF66" s="699"/>
      <c r="AG66" s="739"/>
      <c r="AH66" s="707"/>
    </row>
    <row r="67" spans="1:34" s="6" customFormat="1" ht="21.75" customHeight="1">
      <c r="B67" s="75"/>
      <c r="C67" s="767"/>
      <c r="D67" s="699"/>
      <c r="E67" s="727"/>
      <c r="F67" s="727"/>
      <c r="G67" s="728"/>
      <c r="H67" s="770"/>
      <c r="I67" s="749"/>
      <c r="J67" s="727"/>
      <c r="K67" s="727"/>
      <c r="L67" s="727"/>
      <c r="M67" s="727"/>
      <c r="N67" s="727"/>
      <c r="O67" s="711"/>
      <c r="P67" s="754"/>
      <c r="Q67" s="146" t="s">
        <v>74</v>
      </c>
      <c r="R67" s="54">
        <v>0</v>
      </c>
      <c r="S67" s="715"/>
      <c r="T67" s="715"/>
      <c r="U67" s="715"/>
      <c r="V67" s="715"/>
      <c r="W67" s="715"/>
      <c r="X67" s="717"/>
      <c r="Y67" s="756"/>
      <c r="Z67" s="756"/>
      <c r="AA67" s="756"/>
      <c r="AB67" s="756"/>
      <c r="AC67" s="756"/>
      <c r="AD67" s="700"/>
      <c r="AE67" s="760"/>
      <c r="AF67" s="700"/>
      <c r="AG67" s="739"/>
      <c r="AH67" s="707"/>
    </row>
    <row r="68" spans="1:34" ht="21.75" customHeight="1">
      <c r="A68" s="6"/>
      <c r="B68" s="75"/>
      <c r="C68" s="767"/>
      <c r="D68" s="699"/>
      <c r="E68" s="727"/>
      <c r="F68" s="727"/>
      <c r="G68" s="726" t="s">
        <v>532</v>
      </c>
      <c r="H68" s="770"/>
      <c r="I68" s="749"/>
      <c r="J68" s="727"/>
      <c r="K68" s="727"/>
      <c r="L68" s="727"/>
      <c r="M68" s="727"/>
      <c r="N68" s="727"/>
      <c r="O68" s="711" t="s">
        <v>533</v>
      </c>
      <c r="P68" s="707" t="s">
        <v>46</v>
      </c>
      <c r="Q68" s="142" t="s">
        <v>47</v>
      </c>
      <c r="R68" s="54">
        <v>15</v>
      </c>
      <c r="S68" s="729">
        <v>90</v>
      </c>
      <c r="T68" s="729" t="s">
        <v>516</v>
      </c>
      <c r="U68" s="729" t="s">
        <v>515</v>
      </c>
      <c r="V68" s="287" t="s">
        <v>516</v>
      </c>
      <c r="W68" s="729">
        <v>90</v>
      </c>
      <c r="X68" s="717"/>
      <c r="Y68" s="756"/>
      <c r="Z68" s="756"/>
      <c r="AA68" s="756"/>
      <c r="AB68" s="756"/>
      <c r="AC68" s="756"/>
      <c r="AD68" s="729" t="s">
        <v>534</v>
      </c>
      <c r="AE68" s="287" t="s">
        <v>134</v>
      </c>
      <c r="AF68" s="718">
        <v>43952</v>
      </c>
      <c r="AG68" s="739">
        <v>44196</v>
      </c>
      <c r="AH68" s="702" t="s">
        <v>535</v>
      </c>
    </row>
    <row r="69" spans="1:34" ht="21.75" customHeight="1">
      <c r="A69" s="6"/>
      <c r="B69" s="75"/>
      <c r="C69" s="767"/>
      <c r="D69" s="699"/>
      <c r="E69" s="727"/>
      <c r="F69" s="727"/>
      <c r="G69" s="727"/>
      <c r="H69" s="770"/>
      <c r="I69" s="749"/>
      <c r="J69" s="727"/>
      <c r="K69" s="727"/>
      <c r="L69" s="727"/>
      <c r="M69" s="727"/>
      <c r="N69" s="727"/>
      <c r="O69" s="711"/>
      <c r="P69" s="708"/>
      <c r="Q69" s="142" t="s">
        <v>54</v>
      </c>
      <c r="R69" s="54">
        <v>0</v>
      </c>
      <c r="S69" s="714"/>
      <c r="T69" s="714"/>
      <c r="U69" s="714"/>
      <c r="V69" s="730"/>
      <c r="W69" s="714"/>
      <c r="X69" s="717"/>
      <c r="Y69" s="756"/>
      <c r="Z69" s="756"/>
      <c r="AA69" s="756"/>
      <c r="AB69" s="756"/>
      <c r="AC69" s="756"/>
      <c r="AD69" s="756"/>
      <c r="AE69" s="699"/>
      <c r="AF69" s="699"/>
      <c r="AG69" s="739"/>
      <c r="AH69" s="705"/>
    </row>
    <row r="70" spans="1:34" ht="21.75" customHeight="1">
      <c r="A70" s="6"/>
      <c r="B70" s="75"/>
      <c r="C70" s="767"/>
      <c r="D70" s="699"/>
      <c r="E70" s="727"/>
      <c r="F70" s="727"/>
      <c r="G70" s="727"/>
      <c r="H70" s="770"/>
      <c r="I70" s="749"/>
      <c r="J70" s="727"/>
      <c r="K70" s="727"/>
      <c r="L70" s="727"/>
      <c r="M70" s="727"/>
      <c r="N70" s="727"/>
      <c r="O70" s="711"/>
      <c r="P70" s="707" t="s">
        <v>55</v>
      </c>
      <c r="Q70" s="142" t="s">
        <v>56</v>
      </c>
      <c r="R70" s="54">
        <v>15</v>
      </c>
      <c r="S70" s="714"/>
      <c r="T70" s="714"/>
      <c r="U70" s="714"/>
      <c r="V70" s="730"/>
      <c r="W70" s="714"/>
      <c r="X70" s="717"/>
      <c r="Y70" s="756"/>
      <c r="Z70" s="756"/>
      <c r="AA70" s="756"/>
      <c r="AB70" s="756"/>
      <c r="AC70" s="756"/>
      <c r="AD70" s="756"/>
      <c r="AE70" s="699"/>
      <c r="AF70" s="699"/>
      <c r="AG70" s="739"/>
      <c r="AH70" s="705"/>
    </row>
    <row r="71" spans="1:34" ht="21.75" customHeight="1">
      <c r="A71" s="6"/>
      <c r="B71" s="75"/>
      <c r="C71" s="767"/>
      <c r="D71" s="699"/>
      <c r="E71" s="727"/>
      <c r="F71" s="727"/>
      <c r="G71" s="727"/>
      <c r="H71" s="770"/>
      <c r="I71" s="749"/>
      <c r="J71" s="727"/>
      <c r="K71" s="727"/>
      <c r="L71" s="727"/>
      <c r="M71" s="727"/>
      <c r="N71" s="727"/>
      <c r="O71" s="711"/>
      <c r="P71" s="708"/>
      <c r="Q71" s="142" t="s">
        <v>57</v>
      </c>
      <c r="R71" s="54">
        <v>0</v>
      </c>
      <c r="S71" s="714"/>
      <c r="T71" s="714"/>
      <c r="U71" s="714"/>
      <c r="V71" s="730"/>
      <c r="W71" s="714"/>
      <c r="X71" s="717"/>
      <c r="Y71" s="756"/>
      <c r="Z71" s="756"/>
      <c r="AA71" s="756"/>
      <c r="AB71" s="756"/>
      <c r="AC71" s="756"/>
      <c r="AD71" s="756"/>
      <c r="AE71" s="699"/>
      <c r="AF71" s="699"/>
      <c r="AG71" s="739"/>
      <c r="AH71" s="705"/>
    </row>
    <row r="72" spans="1:34" ht="21.75" customHeight="1">
      <c r="A72" s="6"/>
      <c r="B72" s="75"/>
      <c r="C72" s="767"/>
      <c r="D72" s="699"/>
      <c r="E72" s="727"/>
      <c r="F72" s="727"/>
      <c r="G72" s="727"/>
      <c r="H72" s="770"/>
      <c r="I72" s="749"/>
      <c r="J72" s="727"/>
      <c r="K72" s="727"/>
      <c r="L72" s="727"/>
      <c r="M72" s="727"/>
      <c r="N72" s="727"/>
      <c r="O72" s="711"/>
      <c r="P72" s="707" t="s">
        <v>58</v>
      </c>
      <c r="Q72" s="142" t="s">
        <v>59</v>
      </c>
      <c r="R72" s="54">
        <v>15</v>
      </c>
      <c r="S72" s="714"/>
      <c r="T72" s="714"/>
      <c r="U72" s="714"/>
      <c r="V72" s="730"/>
      <c r="W72" s="714"/>
      <c r="X72" s="717"/>
      <c r="Y72" s="756"/>
      <c r="Z72" s="756"/>
      <c r="AA72" s="756"/>
      <c r="AB72" s="756"/>
      <c r="AC72" s="756"/>
      <c r="AD72" s="756"/>
      <c r="AE72" s="699"/>
      <c r="AF72" s="699"/>
      <c r="AG72" s="739"/>
      <c r="AH72" s="705"/>
    </row>
    <row r="73" spans="1:34" ht="21.75" customHeight="1">
      <c r="A73" s="6"/>
      <c r="B73" s="75"/>
      <c r="C73" s="767"/>
      <c r="D73" s="699"/>
      <c r="E73" s="727"/>
      <c r="F73" s="727"/>
      <c r="G73" s="727"/>
      <c r="H73" s="770"/>
      <c r="I73" s="749"/>
      <c r="J73" s="727"/>
      <c r="K73" s="727"/>
      <c r="L73" s="727"/>
      <c r="M73" s="727"/>
      <c r="N73" s="727"/>
      <c r="O73" s="711"/>
      <c r="P73" s="708"/>
      <c r="Q73" s="142" t="s">
        <v>60</v>
      </c>
      <c r="R73" s="54">
        <v>0</v>
      </c>
      <c r="S73" s="714"/>
      <c r="T73" s="714"/>
      <c r="U73" s="714"/>
      <c r="V73" s="730"/>
      <c r="W73" s="714"/>
      <c r="X73" s="717"/>
      <c r="Y73" s="756"/>
      <c r="Z73" s="756"/>
      <c r="AA73" s="756"/>
      <c r="AB73" s="756"/>
      <c r="AC73" s="756"/>
      <c r="AD73" s="756"/>
      <c r="AE73" s="699"/>
      <c r="AF73" s="699"/>
      <c r="AG73" s="739"/>
      <c r="AH73" s="705"/>
    </row>
    <row r="74" spans="1:34" ht="21.75" customHeight="1">
      <c r="A74" s="6"/>
      <c r="B74" s="75"/>
      <c r="C74" s="767"/>
      <c r="D74" s="699"/>
      <c r="E74" s="727"/>
      <c r="F74" s="727"/>
      <c r="G74" s="727"/>
      <c r="H74" s="770"/>
      <c r="I74" s="749"/>
      <c r="J74" s="727"/>
      <c r="K74" s="727"/>
      <c r="L74" s="727"/>
      <c r="M74" s="727"/>
      <c r="N74" s="727"/>
      <c r="O74" s="711"/>
      <c r="P74" s="732" t="s">
        <v>61</v>
      </c>
      <c r="Q74" s="142" t="s">
        <v>62</v>
      </c>
      <c r="R74" s="54">
        <v>15</v>
      </c>
      <c r="S74" s="714"/>
      <c r="T74" s="714"/>
      <c r="U74" s="714"/>
      <c r="V74" s="730"/>
      <c r="W74" s="714"/>
      <c r="X74" s="717"/>
      <c r="Y74" s="756"/>
      <c r="Z74" s="756"/>
      <c r="AA74" s="756"/>
      <c r="AB74" s="756"/>
      <c r="AC74" s="756"/>
      <c r="AD74" s="756"/>
      <c r="AE74" s="699"/>
      <c r="AF74" s="699"/>
      <c r="AG74" s="739"/>
      <c r="AH74" s="705"/>
    </row>
    <row r="75" spans="1:34" ht="21.75" customHeight="1">
      <c r="A75" s="6"/>
      <c r="B75" s="75"/>
      <c r="C75" s="767"/>
      <c r="D75" s="699"/>
      <c r="E75" s="727"/>
      <c r="F75" s="727"/>
      <c r="G75" s="727"/>
      <c r="H75" s="770"/>
      <c r="I75" s="749"/>
      <c r="J75" s="727"/>
      <c r="K75" s="727"/>
      <c r="L75" s="727"/>
      <c r="M75" s="727"/>
      <c r="N75" s="727"/>
      <c r="O75" s="711"/>
      <c r="P75" s="733"/>
      <c r="Q75" s="142" t="s">
        <v>63</v>
      </c>
      <c r="R75" s="54">
        <v>0</v>
      </c>
      <c r="S75" s="714"/>
      <c r="T75" s="714"/>
      <c r="U75" s="714"/>
      <c r="V75" s="730"/>
      <c r="W75" s="714"/>
      <c r="X75" s="717"/>
      <c r="Y75" s="756"/>
      <c r="Z75" s="756"/>
      <c r="AA75" s="756"/>
      <c r="AB75" s="756"/>
      <c r="AC75" s="756"/>
      <c r="AD75" s="756"/>
      <c r="AE75" s="699"/>
      <c r="AF75" s="699"/>
      <c r="AG75" s="739"/>
      <c r="AH75" s="705"/>
    </row>
    <row r="76" spans="1:34" ht="21.75" customHeight="1">
      <c r="A76" s="6"/>
      <c r="B76" s="75"/>
      <c r="C76" s="767"/>
      <c r="D76" s="699"/>
      <c r="E76" s="727"/>
      <c r="F76" s="727"/>
      <c r="G76" s="727"/>
      <c r="H76" s="770"/>
      <c r="I76" s="749"/>
      <c r="J76" s="727"/>
      <c r="K76" s="727"/>
      <c r="L76" s="727"/>
      <c r="M76" s="727"/>
      <c r="N76" s="727"/>
      <c r="O76" s="711"/>
      <c r="P76" s="733"/>
      <c r="Q76" s="142" t="s">
        <v>64</v>
      </c>
      <c r="R76" s="54">
        <v>0</v>
      </c>
      <c r="S76" s="714"/>
      <c r="T76" s="714"/>
      <c r="U76" s="714"/>
      <c r="V76" s="730"/>
      <c r="W76" s="714"/>
      <c r="X76" s="717"/>
      <c r="Y76" s="756"/>
      <c r="Z76" s="756"/>
      <c r="AA76" s="756"/>
      <c r="AB76" s="756"/>
      <c r="AC76" s="756"/>
      <c r="AD76" s="756"/>
      <c r="AE76" s="699"/>
      <c r="AF76" s="699"/>
      <c r="AG76" s="739"/>
      <c r="AH76" s="705"/>
    </row>
    <row r="77" spans="1:34" ht="21.75" customHeight="1">
      <c r="A77" s="6"/>
      <c r="B77" s="75"/>
      <c r="C77" s="767"/>
      <c r="D77" s="699"/>
      <c r="E77" s="727"/>
      <c r="F77" s="727"/>
      <c r="G77" s="727"/>
      <c r="H77" s="770"/>
      <c r="I77" s="749"/>
      <c r="J77" s="727"/>
      <c r="K77" s="727"/>
      <c r="L77" s="727"/>
      <c r="M77" s="727"/>
      <c r="N77" s="727"/>
      <c r="O77" s="711"/>
      <c r="P77" s="707" t="s">
        <v>95</v>
      </c>
      <c r="Q77" s="142" t="s">
        <v>66</v>
      </c>
      <c r="R77" s="54">
        <v>10</v>
      </c>
      <c r="S77" s="714"/>
      <c r="T77" s="714"/>
      <c r="U77" s="714"/>
      <c r="V77" s="730"/>
      <c r="W77" s="714"/>
      <c r="X77" s="717"/>
      <c r="Y77" s="756"/>
      <c r="Z77" s="756"/>
      <c r="AA77" s="756"/>
      <c r="AB77" s="756"/>
      <c r="AC77" s="756"/>
      <c r="AD77" s="756"/>
      <c r="AE77" s="699"/>
      <c r="AF77" s="699"/>
      <c r="AG77" s="739"/>
      <c r="AH77" s="705"/>
    </row>
    <row r="78" spans="1:34" ht="21.75" customHeight="1">
      <c r="A78" s="6"/>
      <c r="B78" s="75"/>
      <c r="C78" s="767"/>
      <c r="D78" s="699"/>
      <c r="E78" s="727"/>
      <c r="F78" s="727"/>
      <c r="G78" s="727"/>
      <c r="H78" s="770"/>
      <c r="I78" s="749"/>
      <c r="J78" s="727"/>
      <c r="K78" s="727"/>
      <c r="L78" s="727"/>
      <c r="M78" s="727"/>
      <c r="N78" s="727"/>
      <c r="O78" s="711"/>
      <c r="P78" s="708"/>
      <c r="Q78" s="142" t="s">
        <v>67</v>
      </c>
      <c r="R78" s="54">
        <v>0</v>
      </c>
      <c r="S78" s="714"/>
      <c r="T78" s="714"/>
      <c r="U78" s="714"/>
      <c r="V78" s="730"/>
      <c r="W78" s="714"/>
      <c r="X78" s="717"/>
      <c r="Y78" s="756"/>
      <c r="Z78" s="756"/>
      <c r="AA78" s="756"/>
      <c r="AB78" s="756"/>
      <c r="AC78" s="756"/>
      <c r="AD78" s="756"/>
      <c r="AE78" s="699"/>
      <c r="AF78" s="699"/>
      <c r="AG78" s="739"/>
      <c r="AH78" s="705"/>
    </row>
    <row r="79" spans="1:34" ht="24" customHeight="1">
      <c r="A79" s="6"/>
      <c r="B79" s="75"/>
      <c r="C79" s="767"/>
      <c r="D79" s="699"/>
      <c r="E79" s="727"/>
      <c r="F79" s="727"/>
      <c r="G79" s="727"/>
      <c r="H79" s="770"/>
      <c r="I79" s="749"/>
      <c r="J79" s="727"/>
      <c r="K79" s="727"/>
      <c r="L79" s="727"/>
      <c r="M79" s="727"/>
      <c r="N79" s="727"/>
      <c r="O79" s="711"/>
      <c r="P79" s="707" t="s">
        <v>68</v>
      </c>
      <c r="Q79" s="143" t="s">
        <v>69</v>
      </c>
      <c r="R79" s="54">
        <v>10</v>
      </c>
      <c r="S79" s="714"/>
      <c r="T79" s="714"/>
      <c r="U79" s="714"/>
      <c r="V79" s="730"/>
      <c r="W79" s="714"/>
      <c r="X79" s="717"/>
      <c r="Y79" s="756"/>
      <c r="Z79" s="756"/>
      <c r="AA79" s="756"/>
      <c r="AB79" s="756"/>
      <c r="AC79" s="756"/>
      <c r="AD79" s="756"/>
      <c r="AE79" s="699"/>
      <c r="AF79" s="699"/>
      <c r="AG79" s="739"/>
      <c r="AH79" s="705"/>
    </row>
    <row r="80" spans="1:34" ht="27" customHeight="1">
      <c r="A80" s="6"/>
      <c r="B80" s="75"/>
      <c r="C80" s="767"/>
      <c r="D80" s="699"/>
      <c r="E80" s="727"/>
      <c r="F80" s="727"/>
      <c r="G80" s="727"/>
      <c r="H80" s="770"/>
      <c r="I80" s="749"/>
      <c r="J80" s="727"/>
      <c r="K80" s="727"/>
      <c r="L80" s="727"/>
      <c r="M80" s="727"/>
      <c r="N80" s="727"/>
      <c r="O80" s="711"/>
      <c r="P80" s="708"/>
      <c r="Q80" s="143" t="s">
        <v>70</v>
      </c>
      <c r="R80" s="54">
        <v>0</v>
      </c>
      <c r="S80" s="714"/>
      <c r="T80" s="714"/>
      <c r="U80" s="714"/>
      <c r="V80" s="730"/>
      <c r="W80" s="714"/>
      <c r="X80" s="717"/>
      <c r="Y80" s="756"/>
      <c r="Z80" s="756"/>
      <c r="AA80" s="756"/>
      <c r="AB80" s="756"/>
      <c r="AC80" s="756"/>
      <c r="AD80" s="756"/>
      <c r="AE80" s="699"/>
      <c r="AF80" s="699"/>
      <c r="AG80" s="739"/>
      <c r="AH80" s="705"/>
    </row>
    <row r="81" spans="1:34" ht="21.75" customHeight="1">
      <c r="A81" s="6"/>
      <c r="B81" s="75"/>
      <c r="C81" s="767"/>
      <c r="D81" s="699"/>
      <c r="E81" s="727"/>
      <c r="F81" s="727"/>
      <c r="G81" s="727"/>
      <c r="H81" s="770"/>
      <c r="I81" s="749"/>
      <c r="J81" s="727"/>
      <c r="K81" s="727"/>
      <c r="L81" s="727"/>
      <c r="M81" s="727"/>
      <c r="N81" s="727"/>
      <c r="O81" s="711"/>
      <c r="P81" s="702" t="s">
        <v>71</v>
      </c>
      <c r="Q81" s="142" t="s">
        <v>72</v>
      </c>
      <c r="R81" s="54">
        <v>10</v>
      </c>
      <c r="S81" s="714"/>
      <c r="T81" s="714"/>
      <c r="U81" s="714"/>
      <c r="V81" s="730"/>
      <c r="W81" s="714"/>
      <c r="X81" s="717"/>
      <c r="Y81" s="756"/>
      <c r="Z81" s="756"/>
      <c r="AA81" s="756"/>
      <c r="AB81" s="756"/>
      <c r="AC81" s="756"/>
      <c r="AD81" s="756"/>
      <c r="AE81" s="699"/>
      <c r="AF81" s="699"/>
      <c r="AG81" s="739"/>
      <c r="AH81" s="705"/>
    </row>
    <row r="82" spans="1:34" ht="21.75" customHeight="1">
      <c r="A82" s="6"/>
      <c r="B82" s="75"/>
      <c r="C82" s="767"/>
      <c r="D82" s="699"/>
      <c r="E82" s="727"/>
      <c r="F82" s="727"/>
      <c r="G82" s="727"/>
      <c r="H82" s="770"/>
      <c r="I82" s="749"/>
      <c r="J82" s="727"/>
      <c r="K82" s="727"/>
      <c r="L82" s="727"/>
      <c r="M82" s="727"/>
      <c r="N82" s="727"/>
      <c r="O82" s="711"/>
      <c r="P82" s="703"/>
      <c r="Q82" s="144" t="s">
        <v>73</v>
      </c>
      <c r="R82" s="145">
        <v>0</v>
      </c>
      <c r="S82" s="714"/>
      <c r="T82" s="714"/>
      <c r="U82" s="714"/>
      <c r="V82" s="730"/>
      <c r="W82" s="714"/>
      <c r="X82" s="717"/>
      <c r="Y82" s="756"/>
      <c r="Z82" s="756"/>
      <c r="AA82" s="756"/>
      <c r="AB82" s="756"/>
      <c r="AC82" s="756"/>
      <c r="AD82" s="756"/>
      <c r="AE82" s="699"/>
      <c r="AF82" s="699"/>
      <c r="AG82" s="739"/>
      <c r="AH82" s="705"/>
    </row>
    <row r="83" spans="1:34" ht="21.75" customHeight="1">
      <c r="A83" s="6"/>
      <c r="B83" s="75"/>
      <c r="C83" s="767"/>
      <c r="D83" s="699"/>
      <c r="E83" s="727"/>
      <c r="F83" s="727"/>
      <c r="G83" s="727"/>
      <c r="H83" s="770"/>
      <c r="I83" s="749"/>
      <c r="J83" s="727"/>
      <c r="K83" s="727"/>
      <c r="L83" s="727"/>
      <c r="M83" s="727"/>
      <c r="N83" s="727"/>
      <c r="O83" s="711"/>
      <c r="P83" s="704"/>
      <c r="Q83" s="144" t="s">
        <v>74</v>
      </c>
      <c r="R83" s="54">
        <v>0</v>
      </c>
      <c r="S83" s="715"/>
      <c r="T83" s="715"/>
      <c r="U83" s="715"/>
      <c r="V83" s="731"/>
      <c r="W83" s="715"/>
      <c r="X83" s="717"/>
      <c r="Y83" s="756"/>
      <c r="Z83" s="756"/>
      <c r="AA83" s="756"/>
      <c r="AB83" s="756"/>
      <c r="AC83" s="756"/>
      <c r="AD83" s="752"/>
      <c r="AE83" s="700"/>
      <c r="AF83" s="700"/>
      <c r="AG83" s="739"/>
      <c r="AH83" s="706"/>
    </row>
    <row r="84" spans="1:34" ht="21.75" customHeight="1">
      <c r="A84" s="6"/>
      <c r="B84" s="75"/>
      <c r="C84" s="767"/>
      <c r="D84" s="699"/>
      <c r="E84" s="727"/>
      <c r="F84" s="727"/>
      <c r="G84" s="727"/>
      <c r="H84" s="770"/>
      <c r="I84" s="749"/>
      <c r="J84" s="727"/>
      <c r="K84" s="727"/>
      <c r="L84" s="727"/>
      <c r="M84" s="727"/>
      <c r="N84" s="727"/>
      <c r="O84" s="711" t="s">
        <v>536</v>
      </c>
      <c r="P84" s="707" t="s">
        <v>46</v>
      </c>
      <c r="Q84" s="142" t="s">
        <v>47</v>
      </c>
      <c r="R84" s="54">
        <v>15</v>
      </c>
      <c r="S84" s="729">
        <v>90</v>
      </c>
      <c r="T84" s="729" t="s">
        <v>516</v>
      </c>
      <c r="U84" s="729" t="s">
        <v>515</v>
      </c>
      <c r="V84" s="287" t="s">
        <v>516</v>
      </c>
      <c r="W84" s="729">
        <v>90</v>
      </c>
      <c r="X84" s="717"/>
      <c r="Y84" s="756"/>
      <c r="Z84" s="756"/>
      <c r="AA84" s="756"/>
      <c r="AB84" s="756"/>
      <c r="AC84" s="756"/>
      <c r="AD84" s="729" t="s">
        <v>534</v>
      </c>
      <c r="AE84" s="287" t="s">
        <v>537</v>
      </c>
      <c r="AF84" s="718">
        <v>43952</v>
      </c>
      <c r="AG84" s="739">
        <v>44196</v>
      </c>
      <c r="AH84" s="702" t="s">
        <v>538</v>
      </c>
    </row>
    <row r="85" spans="1:34" ht="21.75" customHeight="1">
      <c r="A85" s="6"/>
      <c r="B85" s="75"/>
      <c r="C85" s="767"/>
      <c r="D85" s="699"/>
      <c r="E85" s="727"/>
      <c r="F85" s="727"/>
      <c r="G85" s="727"/>
      <c r="H85" s="770"/>
      <c r="I85" s="749"/>
      <c r="J85" s="727"/>
      <c r="K85" s="727"/>
      <c r="L85" s="727"/>
      <c r="M85" s="727"/>
      <c r="N85" s="727"/>
      <c r="O85" s="711"/>
      <c r="P85" s="708"/>
      <c r="Q85" s="142" t="s">
        <v>54</v>
      </c>
      <c r="R85" s="54">
        <v>0</v>
      </c>
      <c r="S85" s="714"/>
      <c r="T85" s="714"/>
      <c r="U85" s="714"/>
      <c r="V85" s="730"/>
      <c r="W85" s="714"/>
      <c r="X85" s="717"/>
      <c r="Y85" s="756"/>
      <c r="Z85" s="756"/>
      <c r="AA85" s="756"/>
      <c r="AB85" s="756"/>
      <c r="AC85" s="756"/>
      <c r="AD85" s="756"/>
      <c r="AE85" s="699"/>
      <c r="AF85" s="699"/>
      <c r="AG85" s="739"/>
      <c r="AH85" s="705"/>
    </row>
    <row r="86" spans="1:34" ht="21.75" customHeight="1">
      <c r="A86" s="6"/>
      <c r="B86" s="75"/>
      <c r="C86" s="767"/>
      <c r="D86" s="699"/>
      <c r="E86" s="727"/>
      <c r="F86" s="727"/>
      <c r="G86" s="727"/>
      <c r="H86" s="770"/>
      <c r="I86" s="749"/>
      <c r="J86" s="727"/>
      <c r="K86" s="727"/>
      <c r="L86" s="727"/>
      <c r="M86" s="727"/>
      <c r="N86" s="727"/>
      <c r="O86" s="711"/>
      <c r="P86" s="707" t="s">
        <v>55</v>
      </c>
      <c r="Q86" s="142" t="s">
        <v>56</v>
      </c>
      <c r="R86" s="54">
        <v>15</v>
      </c>
      <c r="S86" s="714"/>
      <c r="T86" s="714"/>
      <c r="U86" s="714"/>
      <c r="V86" s="730"/>
      <c r="W86" s="714"/>
      <c r="X86" s="717"/>
      <c r="Y86" s="756"/>
      <c r="Z86" s="756"/>
      <c r="AA86" s="756"/>
      <c r="AB86" s="756"/>
      <c r="AC86" s="756"/>
      <c r="AD86" s="756"/>
      <c r="AE86" s="699"/>
      <c r="AF86" s="699"/>
      <c r="AG86" s="739"/>
      <c r="AH86" s="705"/>
    </row>
    <row r="87" spans="1:34" ht="21.75" customHeight="1">
      <c r="A87" s="6"/>
      <c r="B87" s="75"/>
      <c r="C87" s="767"/>
      <c r="D87" s="699"/>
      <c r="E87" s="727"/>
      <c r="F87" s="727"/>
      <c r="G87" s="727"/>
      <c r="H87" s="770"/>
      <c r="I87" s="749"/>
      <c r="J87" s="727"/>
      <c r="K87" s="727"/>
      <c r="L87" s="727"/>
      <c r="M87" s="727"/>
      <c r="N87" s="727"/>
      <c r="O87" s="711"/>
      <c r="P87" s="708"/>
      <c r="Q87" s="142" t="s">
        <v>57</v>
      </c>
      <c r="R87" s="54">
        <v>0</v>
      </c>
      <c r="S87" s="714"/>
      <c r="T87" s="714"/>
      <c r="U87" s="714"/>
      <c r="V87" s="730"/>
      <c r="W87" s="714"/>
      <c r="X87" s="717"/>
      <c r="Y87" s="756"/>
      <c r="Z87" s="756"/>
      <c r="AA87" s="756"/>
      <c r="AB87" s="756"/>
      <c r="AC87" s="756"/>
      <c r="AD87" s="756"/>
      <c r="AE87" s="699"/>
      <c r="AF87" s="699"/>
      <c r="AG87" s="739"/>
      <c r="AH87" s="705"/>
    </row>
    <row r="88" spans="1:34" ht="21.75" customHeight="1">
      <c r="A88" s="6"/>
      <c r="B88" s="75"/>
      <c r="C88" s="767"/>
      <c r="D88" s="699"/>
      <c r="E88" s="727"/>
      <c r="F88" s="727"/>
      <c r="G88" s="727"/>
      <c r="H88" s="770"/>
      <c r="I88" s="749"/>
      <c r="J88" s="727"/>
      <c r="K88" s="727"/>
      <c r="L88" s="727"/>
      <c r="M88" s="727"/>
      <c r="N88" s="727"/>
      <c r="O88" s="711"/>
      <c r="P88" s="707" t="s">
        <v>58</v>
      </c>
      <c r="Q88" s="142" t="s">
        <v>59</v>
      </c>
      <c r="R88" s="54">
        <v>15</v>
      </c>
      <c r="S88" s="714"/>
      <c r="T88" s="714"/>
      <c r="U88" s="714"/>
      <c r="V88" s="730"/>
      <c r="W88" s="714"/>
      <c r="X88" s="717"/>
      <c r="Y88" s="756"/>
      <c r="Z88" s="756"/>
      <c r="AA88" s="756"/>
      <c r="AB88" s="756"/>
      <c r="AC88" s="756"/>
      <c r="AD88" s="756"/>
      <c r="AE88" s="699"/>
      <c r="AF88" s="699"/>
      <c r="AG88" s="739"/>
      <c r="AH88" s="705"/>
    </row>
    <row r="89" spans="1:34" ht="21.75" customHeight="1">
      <c r="A89" s="6"/>
      <c r="B89" s="75"/>
      <c r="C89" s="767"/>
      <c r="D89" s="699"/>
      <c r="E89" s="727"/>
      <c r="F89" s="727"/>
      <c r="G89" s="727"/>
      <c r="H89" s="770"/>
      <c r="I89" s="749"/>
      <c r="J89" s="727"/>
      <c r="K89" s="727"/>
      <c r="L89" s="727"/>
      <c r="M89" s="727"/>
      <c r="N89" s="727"/>
      <c r="O89" s="711"/>
      <c r="P89" s="708"/>
      <c r="Q89" s="142" t="s">
        <v>60</v>
      </c>
      <c r="R89" s="54">
        <v>0</v>
      </c>
      <c r="S89" s="714"/>
      <c r="T89" s="714"/>
      <c r="U89" s="714"/>
      <c r="V89" s="730"/>
      <c r="W89" s="714"/>
      <c r="X89" s="717"/>
      <c r="Y89" s="756"/>
      <c r="Z89" s="756"/>
      <c r="AA89" s="756"/>
      <c r="AB89" s="756"/>
      <c r="AC89" s="756"/>
      <c r="AD89" s="756"/>
      <c r="AE89" s="699"/>
      <c r="AF89" s="699"/>
      <c r="AG89" s="739"/>
      <c r="AH89" s="705"/>
    </row>
    <row r="90" spans="1:34" ht="21.75" customHeight="1">
      <c r="A90" s="6"/>
      <c r="B90" s="75"/>
      <c r="C90" s="767"/>
      <c r="D90" s="699"/>
      <c r="E90" s="727"/>
      <c r="F90" s="727"/>
      <c r="G90" s="727"/>
      <c r="H90" s="770"/>
      <c r="I90" s="749"/>
      <c r="J90" s="727"/>
      <c r="K90" s="727"/>
      <c r="L90" s="727"/>
      <c r="M90" s="727"/>
      <c r="N90" s="727"/>
      <c r="O90" s="711"/>
      <c r="P90" s="732" t="s">
        <v>61</v>
      </c>
      <c r="Q90" s="142" t="s">
        <v>62</v>
      </c>
      <c r="R90" s="54">
        <v>15</v>
      </c>
      <c r="S90" s="714"/>
      <c r="T90" s="714"/>
      <c r="U90" s="714"/>
      <c r="V90" s="730"/>
      <c r="W90" s="714"/>
      <c r="X90" s="717"/>
      <c r="Y90" s="756"/>
      <c r="Z90" s="756"/>
      <c r="AA90" s="756"/>
      <c r="AB90" s="756"/>
      <c r="AC90" s="756"/>
      <c r="AD90" s="756"/>
      <c r="AE90" s="699"/>
      <c r="AF90" s="699"/>
      <c r="AG90" s="739"/>
      <c r="AH90" s="705"/>
    </row>
    <row r="91" spans="1:34" ht="21.75" customHeight="1">
      <c r="A91" s="6"/>
      <c r="B91" s="75"/>
      <c r="C91" s="767"/>
      <c r="D91" s="699"/>
      <c r="E91" s="727"/>
      <c r="F91" s="727"/>
      <c r="G91" s="727"/>
      <c r="H91" s="770"/>
      <c r="I91" s="749"/>
      <c r="J91" s="727"/>
      <c r="K91" s="727"/>
      <c r="L91" s="727"/>
      <c r="M91" s="727"/>
      <c r="N91" s="727"/>
      <c r="O91" s="711"/>
      <c r="P91" s="733"/>
      <c r="Q91" s="142" t="s">
        <v>63</v>
      </c>
      <c r="R91" s="54">
        <v>0</v>
      </c>
      <c r="S91" s="714"/>
      <c r="T91" s="714"/>
      <c r="U91" s="714"/>
      <c r="V91" s="730"/>
      <c r="W91" s="714"/>
      <c r="X91" s="717"/>
      <c r="Y91" s="756"/>
      <c r="Z91" s="756"/>
      <c r="AA91" s="756"/>
      <c r="AB91" s="756"/>
      <c r="AC91" s="756"/>
      <c r="AD91" s="756"/>
      <c r="AE91" s="699"/>
      <c r="AF91" s="699"/>
      <c r="AG91" s="739"/>
      <c r="AH91" s="705"/>
    </row>
    <row r="92" spans="1:34" ht="21.75" customHeight="1">
      <c r="A92" s="6"/>
      <c r="B92" s="75"/>
      <c r="C92" s="767"/>
      <c r="D92" s="699"/>
      <c r="E92" s="727"/>
      <c r="F92" s="727"/>
      <c r="G92" s="727"/>
      <c r="H92" s="770"/>
      <c r="I92" s="749"/>
      <c r="J92" s="727"/>
      <c r="K92" s="727"/>
      <c r="L92" s="727"/>
      <c r="M92" s="727"/>
      <c r="N92" s="727"/>
      <c r="O92" s="711"/>
      <c r="P92" s="733"/>
      <c r="Q92" s="142" t="s">
        <v>64</v>
      </c>
      <c r="R92" s="54">
        <v>0</v>
      </c>
      <c r="S92" s="714"/>
      <c r="T92" s="714"/>
      <c r="U92" s="714"/>
      <c r="V92" s="730"/>
      <c r="W92" s="714"/>
      <c r="X92" s="717"/>
      <c r="Y92" s="756"/>
      <c r="Z92" s="756"/>
      <c r="AA92" s="756"/>
      <c r="AB92" s="756"/>
      <c r="AC92" s="756"/>
      <c r="AD92" s="756"/>
      <c r="AE92" s="699"/>
      <c r="AF92" s="699"/>
      <c r="AG92" s="739"/>
      <c r="AH92" s="705"/>
    </row>
    <row r="93" spans="1:34" ht="21.75" customHeight="1">
      <c r="A93" s="6"/>
      <c r="B93" s="75"/>
      <c r="C93" s="767"/>
      <c r="D93" s="699"/>
      <c r="E93" s="727"/>
      <c r="F93" s="727"/>
      <c r="G93" s="727"/>
      <c r="H93" s="770"/>
      <c r="I93" s="749"/>
      <c r="J93" s="727"/>
      <c r="K93" s="727"/>
      <c r="L93" s="727"/>
      <c r="M93" s="727"/>
      <c r="N93" s="727"/>
      <c r="O93" s="711"/>
      <c r="P93" s="707" t="s">
        <v>95</v>
      </c>
      <c r="Q93" s="142" t="s">
        <v>66</v>
      </c>
      <c r="R93" s="54">
        <v>10</v>
      </c>
      <c r="S93" s="714"/>
      <c r="T93" s="714"/>
      <c r="U93" s="714"/>
      <c r="V93" s="730"/>
      <c r="W93" s="714"/>
      <c r="X93" s="717"/>
      <c r="Y93" s="756"/>
      <c r="Z93" s="756"/>
      <c r="AA93" s="756"/>
      <c r="AB93" s="756"/>
      <c r="AC93" s="756"/>
      <c r="AD93" s="756"/>
      <c r="AE93" s="699"/>
      <c r="AF93" s="699"/>
      <c r="AG93" s="739"/>
      <c r="AH93" s="705"/>
    </row>
    <row r="94" spans="1:34" ht="21.75" customHeight="1">
      <c r="A94" s="6"/>
      <c r="B94" s="75"/>
      <c r="C94" s="767"/>
      <c r="D94" s="699"/>
      <c r="E94" s="727"/>
      <c r="F94" s="727"/>
      <c r="G94" s="727"/>
      <c r="H94" s="770"/>
      <c r="I94" s="749"/>
      <c r="J94" s="727"/>
      <c r="K94" s="727"/>
      <c r="L94" s="727"/>
      <c r="M94" s="727"/>
      <c r="N94" s="727"/>
      <c r="O94" s="711"/>
      <c r="P94" s="708"/>
      <c r="Q94" s="142" t="s">
        <v>67</v>
      </c>
      <c r="R94" s="54">
        <v>0</v>
      </c>
      <c r="S94" s="714"/>
      <c r="T94" s="714"/>
      <c r="U94" s="714"/>
      <c r="V94" s="730"/>
      <c r="W94" s="714"/>
      <c r="X94" s="717"/>
      <c r="Y94" s="756"/>
      <c r="Z94" s="756"/>
      <c r="AA94" s="756"/>
      <c r="AB94" s="756"/>
      <c r="AC94" s="756"/>
      <c r="AD94" s="756"/>
      <c r="AE94" s="699"/>
      <c r="AF94" s="699"/>
      <c r="AG94" s="739"/>
      <c r="AH94" s="705"/>
    </row>
    <row r="95" spans="1:34" ht="24" customHeight="1">
      <c r="A95" s="6"/>
      <c r="B95" s="75"/>
      <c r="C95" s="767"/>
      <c r="D95" s="699"/>
      <c r="E95" s="727"/>
      <c r="F95" s="727"/>
      <c r="G95" s="727"/>
      <c r="H95" s="770"/>
      <c r="I95" s="749"/>
      <c r="J95" s="727"/>
      <c r="K95" s="727"/>
      <c r="L95" s="727"/>
      <c r="M95" s="727"/>
      <c r="N95" s="727"/>
      <c r="O95" s="711"/>
      <c r="P95" s="707" t="s">
        <v>68</v>
      </c>
      <c r="Q95" s="143" t="s">
        <v>69</v>
      </c>
      <c r="R95" s="54">
        <v>10</v>
      </c>
      <c r="S95" s="714"/>
      <c r="T95" s="714"/>
      <c r="U95" s="714"/>
      <c r="V95" s="730"/>
      <c r="W95" s="714"/>
      <c r="X95" s="717"/>
      <c r="Y95" s="756"/>
      <c r="Z95" s="756"/>
      <c r="AA95" s="756"/>
      <c r="AB95" s="756"/>
      <c r="AC95" s="756"/>
      <c r="AD95" s="756"/>
      <c r="AE95" s="699"/>
      <c r="AF95" s="699"/>
      <c r="AG95" s="739"/>
      <c r="AH95" s="705"/>
    </row>
    <row r="96" spans="1:34" ht="27" customHeight="1">
      <c r="A96" s="6"/>
      <c r="B96" s="75"/>
      <c r="C96" s="767"/>
      <c r="D96" s="699"/>
      <c r="E96" s="727"/>
      <c r="F96" s="727"/>
      <c r="G96" s="727"/>
      <c r="H96" s="770"/>
      <c r="I96" s="749"/>
      <c r="J96" s="727"/>
      <c r="K96" s="727"/>
      <c r="L96" s="727"/>
      <c r="M96" s="727"/>
      <c r="N96" s="727"/>
      <c r="O96" s="711"/>
      <c r="P96" s="708"/>
      <c r="Q96" s="143" t="s">
        <v>70</v>
      </c>
      <c r="R96" s="54">
        <v>0</v>
      </c>
      <c r="S96" s="714"/>
      <c r="T96" s="714"/>
      <c r="U96" s="714"/>
      <c r="V96" s="730"/>
      <c r="W96" s="714"/>
      <c r="X96" s="717"/>
      <c r="Y96" s="756"/>
      <c r="Z96" s="756"/>
      <c r="AA96" s="756"/>
      <c r="AB96" s="756"/>
      <c r="AC96" s="756"/>
      <c r="AD96" s="756"/>
      <c r="AE96" s="699"/>
      <c r="AF96" s="699"/>
      <c r="AG96" s="739"/>
      <c r="AH96" s="705"/>
    </row>
    <row r="97" spans="1:34" ht="21.75" customHeight="1">
      <c r="A97" s="6"/>
      <c r="B97" s="75"/>
      <c r="C97" s="767"/>
      <c r="D97" s="699"/>
      <c r="E97" s="727"/>
      <c r="F97" s="727"/>
      <c r="G97" s="727"/>
      <c r="H97" s="770"/>
      <c r="I97" s="749"/>
      <c r="J97" s="727"/>
      <c r="K97" s="727"/>
      <c r="L97" s="727"/>
      <c r="M97" s="727"/>
      <c r="N97" s="727"/>
      <c r="O97" s="711"/>
      <c r="P97" s="702" t="s">
        <v>71</v>
      </c>
      <c r="Q97" s="142" t="s">
        <v>72</v>
      </c>
      <c r="R97" s="54">
        <v>10</v>
      </c>
      <c r="S97" s="714"/>
      <c r="T97" s="714"/>
      <c r="U97" s="714"/>
      <c r="V97" s="730"/>
      <c r="W97" s="714"/>
      <c r="X97" s="717"/>
      <c r="Y97" s="756"/>
      <c r="Z97" s="756"/>
      <c r="AA97" s="756"/>
      <c r="AB97" s="756"/>
      <c r="AC97" s="756"/>
      <c r="AD97" s="756"/>
      <c r="AE97" s="699"/>
      <c r="AF97" s="699"/>
      <c r="AG97" s="739"/>
      <c r="AH97" s="705"/>
    </row>
    <row r="98" spans="1:34" ht="21.75" customHeight="1">
      <c r="A98" s="6"/>
      <c r="B98" s="75"/>
      <c r="C98" s="767"/>
      <c r="D98" s="699"/>
      <c r="E98" s="727"/>
      <c r="F98" s="727"/>
      <c r="G98" s="727"/>
      <c r="H98" s="770"/>
      <c r="I98" s="749"/>
      <c r="J98" s="727"/>
      <c r="K98" s="727"/>
      <c r="L98" s="727"/>
      <c r="M98" s="727"/>
      <c r="N98" s="727"/>
      <c r="O98" s="711"/>
      <c r="P98" s="703"/>
      <c r="Q98" s="144" t="s">
        <v>73</v>
      </c>
      <c r="R98" s="145">
        <v>0</v>
      </c>
      <c r="S98" s="714"/>
      <c r="T98" s="714"/>
      <c r="U98" s="714"/>
      <c r="V98" s="730"/>
      <c r="W98" s="714"/>
      <c r="X98" s="717"/>
      <c r="Y98" s="756"/>
      <c r="Z98" s="756"/>
      <c r="AA98" s="756"/>
      <c r="AB98" s="756"/>
      <c r="AC98" s="756"/>
      <c r="AD98" s="756"/>
      <c r="AE98" s="699"/>
      <c r="AF98" s="699"/>
      <c r="AG98" s="739"/>
      <c r="AH98" s="705"/>
    </row>
    <row r="99" spans="1:34" ht="21.75" customHeight="1">
      <c r="A99" s="6"/>
      <c r="B99" s="75"/>
      <c r="C99" s="767"/>
      <c r="D99" s="699"/>
      <c r="E99" s="727"/>
      <c r="F99" s="727"/>
      <c r="G99" s="728"/>
      <c r="H99" s="770"/>
      <c r="I99" s="749"/>
      <c r="J99" s="727"/>
      <c r="K99" s="728"/>
      <c r="L99" s="728"/>
      <c r="M99" s="728"/>
      <c r="N99" s="728"/>
      <c r="O99" s="711"/>
      <c r="P99" s="704"/>
      <c r="Q99" s="144" t="s">
        <v>74</v>
      </c>
      <c r="R99" s="54">
        <v>0</v>
      </c>
      <c r="S99" s="715"/>
      <c r="T99" s="715"/>
      <c r="U99" s="715"/>
      <c r="V99" s="731"/>
      <c r="W99" s="715"/>
      <c r="X99" s="717"/>
      <c r="Y99" s="756"/>
      <c r="Z99" s="756"/>
      <c r="AA99" s="756"/>
      <c r="AB99" s="756"/>
      <c r="AC99" s="756"/>
      <c r="AD99" s="752"/>
      <c r="AE99" s="700"/>
      <c r="AF99" s="700"/>
      <c r="AG99" s="739"/>
      <c r="AH99" s="706"/>
    </row>
    <row r="100" spans="1:34" ht="21.75" customHeight="1">
      <c r="A100" s="6"/>
      <c r="B100" s="75"/>
      <c r="C100" s="767"/>
      <c r="D100" s="699"/>
      <c r="E100" s="727"/>
      <c r="F100" s="727"/>
      <c r="G100" s="746" t="s">
        <v>539</v>
      </c>
      <c r="H100" s="770"/>
      <c r="I100" s="749"/>
      <c r="J100" s="727"/>
      <c r="K100" s="147"/>
      <c r="L100" s="147"/>
      <c r="M100" s="147"/>
      <c r="N100" s="147"/>
      <c r="O100" s="735" t="s">
        <v>540</v>
      </c>
      <c r="P100" s="707" t="s">
        <v>46</v>
      </c>
      <c r="Q100" s="142" t="s">
        <v>47</v>
      </c>
      <c r="R100" s="54">
        <v>15</v>
      </c>
      <c r="S100" s="729">
        <v>90</v>
      </c>
      <c r="T100" s="729" t="s">
        <v>516</v>
      </c>
      <c r="U100" s="729" t="s">
        <v>516</v>
      </c>
      <c r="V100" s="729" t="s">
        <v>516</v>
      </c>
      <c r="W100" s="729">
        <v>86</v>
      </c>
      <c r="X100" s="717"/>
      <c r="Y100" s="756"/>
      <c r="Z100" s="756"/>
      <c r="AA100" s="756"/>
      <c r="AB100" s="756"/>
      <c r="AC100" s="756"/>
      <c r="AD100" s="287" t="s">
        <v>541</v>
      </c>
      <c r="AE100" s="287" t="s">
        <v>542</v>
      </c>
      <c r="AF100" s="718">
        <v>43952</v>
      </c>
      <c r="AG100" s="718">
        <v>44196</v>
      </c>
      <c r="AH100" s="702" t="s">
        <v>543</v>
      </c>
    </row>
    <row r="101" spans="1:34" ht="21.75" customHeight="1">
      <c r="A101" s="6"/>
      <c r="B101" s="75"/>
      <c r="C101" s="767"/>
      <c r="D101" s="699"/>
      <c r="E101" s="727"/>
      <c r="F101" s="727"/>
      <c r="G101" s="747"/>
      <c r="H101" s="770"/>
      <c r="I101" s="749"/>
      <c r="J101" s="727"/>
      <c r="K101" s="147"/>
      <c r="L101" s="147"/>
      <c r="M101" s="147"/>
      <c r="N101" s="147"/>
      <c r="O101" s="749"/>
      <c r="P101" s="708"/>
      <c r="Q101" s="142" t="s">
        <v>54</v>
      </c>
      <c r="R101" s="54">
        <v>0</v>
      </c>
      <c r="S101" s="744"/>
      <c r="T101" s="744"/>
      <c r="U101" s="744"/>
      <c r="V101" s="744"/>
      <c r="W101" s="744"/>
      <c r="X101" s="717"/>
      <c r="Y101" s="756"/>
      <c r="Z101" s="756"/>
      <c r="AA101" s="756"/>
      <c r="AB101" s="756"/>
      <c r="AC101" s="756"/>
      <c r="AD101" s="699"/>
      <c r="AE101" s="699"/>
      <c r="AF101" s="719"/>
      <c r="AG101" s="719"/>
      <c r="AH101" s="705"/>
    </row>
    <row r="102" spans="1:34" ht="21.75" customHeight="1">
      <c r="A102" s="6"/>
      <c r="B102" s="75"/>
      <c r="C102" s="767"/>
      <c r="D102" s="699"/>
      <c r="E102" s="727"/>
      <c r="F102" s="727"/>
      <c r="G102" s="747"/>
      <c r="H102" s="770"/>
      <c r="I102" s="749"/>
      <c r="J102" s="727"/>
      <c r="K102" s="147"/>
      <c r="L102" s="147"/>
      <c r="M102" s="147"/>
      <c r="N102" s="147"/>
      <c r="O102" s="749"/>
      <c r="P102" s="707" t="s">
        <v>55</v>
      </c>
      <c r="Q102" s="142" t="s">
        <v>56</v>
      </c>
      <c r="R102" s="54">
        <v>15</v>
      </c>
      <c r="S102" s="744"/>
      <c r="T102" s="744"/>
      <c r="U102" s="744"/>
      <c r="V102" s="744"/>
      <c r="W102" s="744"/>
      <c r="X102" s="717"/>
      <c r="Y102" s="756"/>
      <c r="Z102" s="756"/>
      <c r="AA102" s="756"/>
      <c r="AB102" s="756"/>
      <c r="AC102" s="756"/>
      <c r="AD102" s="699"/>
      <c r="AE102" s="699"/>
      <c r="AF102" s="719"/>
      <c r="AG102" s="719"/>
      <c r="AH102" s="705"/>
    </row>
    <row r="103" spans="1:34" ht="21.75" customHeight="1">
      <c r="A103" s="6"/>
      <c r="B103" s="75"/>
      <c r="C103" s="767"/>
      <c r="D103" s="699"/>
      <c r="E103" s="727"/>
      <c r="F103" s="727"/>
      <c r="G103" s="747"/>
      <c r="H103" s="770"/>
      <c r="I103" s="749"/>
      <c r="J103" s="727"/>
      <c r="K103" s="147"/>
      <c r="L103" s="147"/>
      <c r="M103" s="147"/>
      <c r="N103" s="147"/>
      <c r="O103" s="749"/>
      <c r="P103" s="708"/>
      <c r="Q103" s="142" t="s">
        <v>57</v>
      </c>
      <c r="R103" s="54">
        <v>0</v>
      </c>
      <c r="S103" s="744"/>
      <c r="T103" s="744"/>
      <c r="U103" s="744"/>
      <c r="V103" s="744"/>
      <c r="W103" s="744"/>
      <c r="X103" s="717"/>
      <c r="Y103" s="756"/>
      <c r="Z103" s="756"/>
      <c r="AA103" s="756"/>
      <c r="AB103" s="756"/>
      <c r="AC103" s="756"/>
      <c r="AD103" s="699"/>
      <c r="AE103" s="699"/>
      <c r="AF103" s="719"/>
      <c r="AG103" s="719"/>
      <c r="AH103" s="705"/>
    </row>
    <row r="104" spans="1:34" ht="21.75" customHeight="1">
      <c r="A104" s="6"/>
      <c r="B104" s="75"/>
      <c r="C104" s="767"/>
      <c r="D104" s="699"/>
      <c r="E104" s="727"/>
      <c r="F104" s="727"/>
      <c r="G104" s="747"/>
      <c r="H104" s="770"/>
      <c r="I104" s="749"/>
      <c r="J104" s="727"/>
      <c r="K104" s="147"/>
      <c r="L104" s="147"/>
      <c r="M104" s="147"/>
      <c r="N104" s="147"/>
      <c r="O104" s="749"/>
      <c r="P104" s="707" t="s">
        <v>58</v>
      </c>
      <c r="Q104" s="142" t="s">
        <v>59</v>
      </c>
      <c r="R104" s="54">
        <v>15</v>
      </c>
      <c r="S104" s="744"/>
      <c r="T104" s="744"/>
      <c r="U104" s="744"/>
      <c r="V104" s="744"/>
      <c r="W104" s="744"/>
      <c r="X104" s="717"/>
      <c r="Y104" s="756"/>
      <c r="Z104" s="756"/>
      <c r="AA104" s="756"/>
      <c r="AB104" s="756"/>
      <c r="AC104" s="756"/>
      <c r="AD104" s="699"/>
      <c r="AE104" s="699"/>
      <c r="AF104" s="719"/>
      <c r="AG104" s="719"/>
      <c r="AH104" s="705"/>
    </row>
    <row r="105" spans="1:34" ht="21.75" customHeight="1">
      <c r="A105" s="6"/>
      <c r="B105" s="75"/>
      <c r="C105" s="767"/>
      <c r="D105" s="699"/>
      <c r="E105" s="727"/>
      <c r="F105" s="727"/>
      <c r="G105" s="747"/>
      <c r="H105" s="770"/>
      <c r="I105" s="749"/>
      <c r="J105" s="727"/>
      <c r="K105" s="147"/>
      <c r="L105" s="147"/>
      <c r="M105" s="147"/>
      <c r="N105" s="147"/>
      <c r="O105" s="749"/>
      <c r="P105" s="708"/>
      <c r="Q105" s="142" t="s">
        <v>60</v>
      </c>
      <c r="R105" s="54">
        <v>0</v>
      </c>
      <c r="S105" s="744"/>
      <c r="T105" s="744"/>
      <c r="U105" s="744"/>
      <c r="V105" s="744"/>
      <c r="W105" s="744"/>
      <c r="X105" s="717"/>
      <c r="Y105" s="756"/>
      <c r="Z105" s="756"/>
      <c r="AA105" s="756"/>
      <c r="AB105" s="756"/>
      <c r="AC105" s="756"/>
      <c r="AD105" s="699"/>
      <c r="AE105" s="699"/>
      <c r="AF105" s="719"/>
      <c r="AG105" s="719"/>
      <c r="AH105" s="705"/>
    </row>
    <row r="106" spans="1:34" ht="21.75" customHeight="1">
      <c r="A106" s="6"/>
      <c r="B106" s="75"/>
      <c r="C106" s="767"/>
      <c r="D106" s="699"/>
      <c r="E106" s="727"/>
      <c r="F106" s="727"/>
      <c r="G106" s="747"/>
      <c r="H106" s="770"/>
      <c r="I106" s="749"/>
      <c r="J106" s="727"/>
      <c r="K106" s="147"/>
      <c r="L106" s="147"/>
      <c r="M106" s="147"/>
      <c r="N106" s="147"/>
      <c r="O106" s="749"/>
      <c r="P106" s="732" t="s">
        <v>61</v>
      </c>
      <c r="Q106" s="142" t="s">
        <v>62</v>
      </c>
      <c r="R106" s="54">
        <v>15</v>
      </c>
      <c r="S106" s="744"/>
      <c r="T106" s="744"/>
      <c r="U106" s="744"/>
      <c r="V106" s="744"/>
      <c r="W106" s="744"/>
      <c r="X106" s="717"/>
      <c r="Y106" s="756"/>
      <c r="Z106" s="756"/>
      <c r="AA106" s="756"/>
      <c r="AB106" s="756"/>
      <c r="AC106" s="756"/>
      <c r="AD106" s="699"/>
      <c r="AE106" s="699"/>
      <c r="AF106" s="719"/>
      <c r="AG106" s="719"/>
      <c r="AH106" s="705"/>
    </row>
    <row r="107" spans="1:34" ht="21.75" customHeight="1">
      <c r="A107" s="6"/>
      <c r="B107" s="75"/>
      <c r="C107" s="767"/>
      <c r="D107" s="699"/>
      <c r="E107" s="727"/>
      <c r="F107" s="727"/>
      <c r="G107" s="747"/>
      <c r="H107" s="770"/>
      <c r="I107" s="749"/>
      <c r="J107" s="727"/>
      <c r="K107" s="147"/>
      <c r="L107" s="147"/>
      <c r="M107" s="147"/>
      <c r="N107" s="147"/>
      <c r="O107" s="749"/>
      <c r="P107" s="733"/>
      <c r="Q107" s="142" t="s">
        <v>63</v>
      </c>
      <c r="R107" s="54">
        <v>0</v>
      </c>
      <c r="S107" s="744"/>
      <c r="T107" s="744"/>
      <c r="U107" s="744"/>
      <c r="V107" s="744"/>
      <c r="W107" s="744"/>
      <c r="X107" s="717"/>
      <c r="Y107" s="756"/>
      <c r="Z107" s="756"/>
      <c r="AA107" s="756"/>
      <c r="AB107" s="756"/>
      <c r="AC107" s="756"/>
      <c r="AD107" s="699"/>
      <c r="AE107" s="699"/>
      <c r="AF107" s="719"/>
      <c r="AG107" s="719"/>
      <c r="AH107" s="705"/>
    </row>
    <row r="108" spans="1:34" ht="21.75" customHeight="1">
      <c r="A108" s="6"/>
      <c r="B108" s="75"/>
      <c r="C108" s="767"/>
      <c r="D108" s="699"/>
      <c r="E108" s="727"/>
      <c r="F108" s="727"/>
      <c r="G108" s="747"/>
      <c r="H108" s="770"/>
      <c r="I108" s="749"/>
      <c r="J108" s="727"/>
      <c r="K108" s="147"/>
      <c r="L108" s="147"/>
      <c r="M108" s="147"/>
      <c r="N108" s="147"/>
      <c r="O108" s="749"/>
      <c r="P108" s="733"/>
      <c r="Q108" s="142" t="s">
        <v>64</v>
      </c>
      <c r="R108" s="54">
        <v>0</v>
      </c>
      <c r="S108" s="744"/>
      <c r="T108" s="744"/>
      <c r="U108" s="744"/>
      <c r="V108" s="744"/>
      <c r="W108" s="744"/>
      <c r="X108" s="717"/>
      <c r="Y108" s="756"/>
      <c r="Z108" s="756"/>
      <c r="AA108" s="756"/>
      <c r="AB108" s="756"/>
      <c r="AC108" s="756"/>
      <c r="AD108" s="699"/>
      <c r="AE108" s="699"/>
      <c r="AF108" s="719"/>
      <c r="AG108" s="719"/>
      <c r="AH108" s="705"/>
    </row>
    <row r="109" spans="1:34" ht="30" customHeight="1">
      <c r="A109" s="6"/>
      <c r="B109" s="75"/>
      <c r="C109" s="767"/>
      <c r="D109" s="699"/>
      <c r="E109" s="727"/>
      <c r="F109" s="727"/>
      <c r="G109" s="747"/>
      <c r="H109" s="770"/>
      <c r="I109" s="749"/>
      <c r="J109" s="727"/>
      <c r="K109" s="147"/>
      <c r="L109" s="147"/>
      <c r="M109" s="147"/>
      <c r="N109" s="147"/>
      <c r="O109" s="749"/>
      <c r="P109" s="707" t="s">
        <v>95</v>
      </c>
      <c r="Q109" s="142" t="s">
        <v>66</v>
      </c>
      <c r="R109" s="54">
        <v>10</v>
      </c>
      <c r="S109" s="744"/>
      <c r="T109" s="744"/>
      <c r="U109" s="744"/>
      <c r="V109" s="744"/>
      <c r="W109" s="744"/>
      <c r="X109" s="717"/>
      <c r="Y109" s="756"/>
      <c r="Z109" s="756"/>
      <c r="AA109" s="756"/>
      <c r="AB109" s="756"/>
      <c r="AC109" s="756"/>
      <c r="AD109" s="699"/>
      <c r="AE109" s="699"/>
      <c r="AF109" s="719"/>
      <c r="AG109" s="719"/>
      <c r="AH109" s="705"/>
    </row>
    <row r="110" spans="1:34" ht="21.75" customHeight="1">
      <c r="A110" s="6"/>
      <c r="B110" s="75"/>
      <c r="C110" s="767"/>
      <c r="D110" s="699"/>
      <c r="E110" s="727"/>
      <c r="F110" s="727"/>
      <c r="G110" s="747"/>
      <c r="H110" s="770"/>
      <c r="I110" s="749"/>
      <c r="J110" s="727"/>
      <c r="K110" s="147"/>
      <c r="L110" s="147"/>
      <c r="M110" s="147"/>
      <c r="N110" s="147"/>
      <c r="O110" s="749"/>
      <c r="P110" s="708"/>
      <c r="Q110" s="142" t="s">
        <v>67</v>
      </c>
      <c r="R110" s="54">
        <v>0</v>
      </c>
      <c r="S110" s="744"/>
      <c r="T110" s="744"/>
      <c r="U110" s="744"/>
      <c r="V110" s="744"/>
      <c r="W110" s="744"/>
      <c r="X110" s="717"/>
      <c r="Y110" s="756"/>
      <c r="Z110" s="756"/>
      <c r="AA110" s="756"/>
      <c r="AB110" s="756"/>
      <c r="AC110" s="756"/>
      <c r="AD110" s="699"/>
      <c r="AE110" s="699"/>
      <c r="AF110" s="719"/>
      <c r="AG110" s="719"/>
      <c r="AH110" s="705"/>
    </row>
    <row r="111" spans="1:34" ht="25.5">
      <c r="A111" s="6"/>
      <c r="B111" s="75"/>
      <c r="C111" s="767"/>
      <c r="D111" s="699"/>
      <c r="E111" s="727"/>
      <c r="F111" s="727"/>
      <c r="G111" s="747"/>
      <c r="H111" s="770"/>
      <c r="I111" s="749"/>
      <c r="J111" s="727"/>
      <c r="K111" s="147"/>
      <c r="L111" s="147"/>
      <c r="M111" s="147"/>
      <c r="N111" s="147"/>
      <c r="O111" s="749"/>
      <c r="P111" s="707" t="s">
        <v>68</v>
      </c>
      <c r="Q111" s="143" t="s">
        <v>69</v>
      </c>
      <c r="R111" s="54">
        <v>10</v>
      </c>
      <c r="S111" s="744"/>
      <c r="T111" s="744"/>
      <c r="U111" s="744"/>
      <c r="V111" s="744"/>
      <c r="W111" s="744"/>
      <c r="X111" s="717"/>
      <c r="Y111" s="756"/>
      <c r="Z111" s="756"/>
      <c r="AA111" s="756"/>
      <c r="AB111" s="756"/>
      <c r="AC111" s="756"/>
      <c r="AD111" s="699"/>
      <c r="AE111" s="699"/>
      <c r="AF111" s="719"/>
      <c r="AG111" s="719"/>
      <c r="AH111" s="705"/>
    </row>
    <row r="112" spans="1:34" ht="25.5">
      <c r="A112" s="6"/>
      <c r="B112" s="75"/>
      <c r="C112" s="767"/>
      <c r="D112" s="699"/>
      <c r="E112" s="727"/>
      <c r="F112" s="727"/>
      <c r="G112" s="747"/>
      <c r="H112" s="770"/>
      <c r="I112" s="749"/>
      <c r="J112" s="727"/>
      <c r="K112" s="147"/>
      <c r="L112" s="147"/>
      <c r="M112" s="147"/>
      <c r="N112" s="147"/>
      <c r="O112" s="749"/>
      <c r="P112" s="708"/>
      <c r="Q112" s="143" t="s">
        <v>70</v>
      </c>
      <c r="R112" s="54">
        <v>0</v>
      </c>
      <c r="S112" s="744"/>
      <c r="T112" s="744"/>
      <c r="U112" s="744"/>
      <c r="V112" s="744"/>
      <c r="W112" s="744"/>
      <c r="X112" s="717"/>
      <c r="Y112" s="756"/>
      <c r="Z112" s="756"/>
      <c r="AA112" s="756"/>
      <c r="AB112" s="756"/>
      <c r="AC112" s="756"/>
      <c r="AD112" s="699"/>
      <c r="AE112" s="699"/>
      <c r="AF112" s="719"/>
      <c r="AG112" s="719"/>
      <c r="AH112" s="705"/>
    </row>
    <row r="113" spans="1:34" ht="21.75" customHeight="1">
      <c r="A113" s="6"/>
      <c r="B113" s="75"/>
      <c r="C113" s="767"/>
      <c r="D113" s="699"/>
      <c r="E113" s="727"/>
      <c r="F113" s="727"/>
      <c r="G113" s="747"/>
      <c r="H113" s="770"/>
      <c r="I113" s="749"/>
      <c r="J113" s="727"/>
      <c r="K113" s="147"/>
      <c r="L113" s="147"/>
      <c r="M113" s="147"/>
      <c r="N113" s="147"/>
      <c r="O113" s="749"/>
      <c r="P113" s="702" t="s">
        <v>71</v>
      </c>
      <c r="Q113" s="142" t="s">
        <v>72</v>
      </c>
      <c r="R113" s="54">
        <v>10</v>
      </c>
      <c r="S113" s="744"/>
      <c r="T113" s="744"/>
      <c r="U113" s="744"/>
      <c r="V113" s="744"/>
      <c r="W113" s="744"/>
      <c r="X113" s="717"/>
      <c r="Y113" s="756"/>
      <c r="Z113" s="756"/>
      <c r="AA113" s="756"/>
      <c r="AB113" s="756"/>
      <c r="AC113" s="756"/>
      <c r="AD113" s="699"/>
      <c r="AE113" s="699"/>
      <c r="AF113" s="719"/>
      <c r="AG113" s="719"/>
      <c r="AH113" s="705"/>
    </row>
    <row r="114" spans="1:34" ht="21.75" customHeight="1">
      <c r="A114" s="6"/>
      <c r="B114" s="75"/>
      <c r="C114" s="767"/>
      <c r="D114" s="699"/>
      <c r="E114" s="727"/>
      <c r="F114" s="727"/>
      <c r="G114" s="747"/>
      <c r="H114" s="770"/>
      <c r="I114" s="749"/>
      <c r="J114" s="727"/>
      <c r="K114" s="147"/>
      <c r="L114" s="147"/>
      <c r="M114" s="147"/>
      <c r="N114" s="147"/>
      <c r="O114" s="749"/>
      <c r="P114" s="703"/>
      <c r="Q114" s="148" t="s">
        <v>73</v>
      </c>
      <c r="R114" s="145">
        <v>0</v>
      </c>
      <c r="S114" s="744"/>
      <c r="T114" s="744"/>
      <c r="U114" s="744"/>
      <c r="V114" s="744"/>
      <c r="W114" s="744"/>
      <c r="X114" s="717"/>
      <c r="Y114" s="756"/>
      <c r="Z114" s="756"/>
      <c r="AA114" s="756"/>
      <c r="AB114" s="756"/>
      <c r="AC114" s="756"/>
      <c r="AD114" s="699"/>
      <c r="AE114" s="699"/>
      <c r="AF114" s="719"/>
      <c r="AG114" s="719"/>
      <c r="AH114" s="705"/>
    </row>
    <row r="115" spans="1:34" ht="21.75" customHeight="1">
      <c r="A115" s="6"/>
      <c r="B115" s="75"/>
      <c r="C115" s="767"/>
      <c r="D115" s="699"/>
      <c r="E115" s="727"/>
      <c r="F115" s="727"/>
      <c r="G115" s="748"/>
      <c r="H115" s="770"/>
      <c r="I115" s="749"/>
      <c r="J115" s="727"/>
      <c r="K115" s="147"/>
      <c r="L115" s="147"/>
      <c r="M115" s="147"/>
      <c r="N115" s="147"/>
      <c r="O115" s="750"/>
      <c r="P115" s="704"/>
      <c r="Q115" s="148" t="s">
        <v>74</v>
      </c>
      <c r="R115" s="54">
        <v>0</v>
      </c>
      <c r="S115" s="745"/>
      <c r="T115" s="745"/>
      <c r="U115" s="745"/>
      <c r="V115" s="745"/>
      <c r="W115" s="745"/>
      <c r="X115" s="717"/>
      <c r="Y115" s="756"/>
      <c r="Z115" s="756"/>
      <c r="AA115" s="756"/>
      <c r="AB115" s="756"/>
      <c r="AC115" s="756"/>
      <c r="AD115" s="700"/>
      <c r="AE115" s="700"/>
      <c r="AF115" s="720"/>
      <c r="AG115" s="720"/>
      <c r="AH115" s="706"/>
    </row>
    <row r="116" spans="1:34" s="6" customFormat="1" ht="21.75" customHeight="1">
      <c r="B116" s="75"/>
      <c r="C116" s="767"/>
      <c r="D116" s="699"/>
      <c r="E116" s="727"/>
      <c r="F116" s="727"/>
      <c r="G116" s="726" t="s">
        <v>544</v>
      </c>
      <c r="H116" s="770"/>
      <c r="I116" s="749"/>
      <c r="J116" s="727"/>
      <c r="K116" s="147"/>
      <c r="L116" s="147"/>
      <c r="M116" s="147"/>
      <c r="N116" s="147"/>
      <c r="O116" s="735" t="s">
        <v>545</v>
      </c>
      <c r="P116" s="287" t="s">
        <v>46</v>
      </c>
      <c r="Q116" s="55" t="s">
        <v>47</v>
      </c>
      <c r="R116" s="54">
        <v>15</v>
      </c>
      <c r="S116" s="713">
        <v>100</v>
      </c>
      <c r="T116" s="713" t="s">
        <v>515</v>
      </c>
      <c r="U116" s="713" t="s">
        <v>516</v>
      </c>
      <c r="V116" s="713" t="s">
        <v>516</v>
      </c>
      <c r="W116" s="713">
        <v>90</v>
      </c>
      <c r="X116" s="717"/>
      <c r="Y116" s="756"/>
      <c r="Z116" s="756"/>
      <c r="AA116" s="756"/>
      <c r="AB116" s="756"/>
      <c r="AC116" s="756"/>
      <c r="AD116" s="287" t="s">
        <v>546</v>
      </c>
      <c r="AE116" s="287" t="s">
        <v>519</v>
      </c>
      <c r="AF116" s="718" t="s">
        <v>519</v>
      </c>
      <c r="AG116" s="718" t="s">
        <v>519</v>
      </c>
      <c r="AH116" s="702" t="s">
        <v>547</v>
      </c>
    </row>
    <row r="117" spans="1:34" s="6" customFormat="1" ht="21.75" customHeight="1">
      <c r="B117" s="75"/>
      <c r="C117" s="767"/>
      <c r="D117" s="699"/>
      <c r="E117" s="727"/>
      <c r="F117" s="727"/>
      <c r="G117" s="727"/>
      <c r="H117" s="770"/>
      <c r="I117" s="749"/>
      <c r="J117" s="727"/>
      <c r="K117" s="147"/>
      <c r="L117" s="147"/>
      <c r="M117" s="147"/>
      <c r="N117" s="147"/>
      <c r="O117" s="749"/>
      <c r="P117" s="700"/>
      <c r="Q117" s="55" t="s">
        <v>54</v>
      </c>
      <c r="R117" s="54">
        <v>0</v>
      </c>
      <c r="S117" s="714"/>
      <c r="T117" s="714"/>
      <c r="U117" s="714"/>
      <c r="V117" s="714"/>
      <c r="W117" s="714"/>
      <c r="X117" s="717"/>
      <c r="Y117" s="756"/>
      <c r="Z117" s="756"/>
      <c r="AA117" s="756"/>
      <c r="AB117" s="756"/>
      <c r="AC117" s="756"/>
      <c r="AD117" s="699"/>
      <c r="AE117" s="699"/>
      <c r="AF117" s="719"/>
      <c r="AG117" s="719"/>
      <c r="AH117" s="705"/>
    </row>
    <row r="118" spans="1:34" s="6" customFormat="1" ht="21.75" customHeight="1">
      <c r="B118" s="75"/>
      <c r="C118" s="767"/>
      <c r="D118" s="699"/>
      <c r="E118" s="727"/>
      <c r="F118" s="727"/>
      <c r="G118" s="727"/>
      <c r="H118" s="770"/>
      <c r="I118" s="749"/>
      <c r="J118" s="727"/>
      <c r="K118" s="147"/>
      <c r="L118" s="147"/>
      <c r="M118" s="147"/>
      <c r="N118" s="147"/>
      <c r="O118" s="749"/>
      <c r="P118" s="287" t="s">
        <v>55</v>
      </c>
      <c r="Q118" s="55" t="s">
        <v>56</v>
      </c>
      <c r="R118" s="54">
        <v>15</v>
      </c>
      <c r="S118" s="714"/>
      <c r="T118" s="714"/>
      <c r="U118" s="714"/>
      <c r="V118" s="714"/>
      <c r="W118" s="714"/>
      <c r="X118" s="717"/>
      <c r="Y118" s="756"/>
      <c r="Z118" s="756"/>
      <c r="AA118" s="756"/>
      <c r="AB118" s="756"/>
      <c r="AC118" s="756"/>
      <c r="AD118" s="699"/>
      <c r="AE118" s="699"/>
      <c r="AF118" s="719"/>
      <c r="AG118" s="719"/>
      <c r="AH118" s="705"/>
    </row>
    <row r="119" spans="1:34" s="6" customFormat="1" ht="21.75" customHeight="1">
      <c r="B119" s="75"/>
      <c r="C119" s="767"/>
      <c r="D119" s="699"/>
      <c r="E119" s="727"/>
      <c r="F119" s="727"/>
      <c r="G119" s="727"/>
      <c r="H119" s="770"/>
      <c r="I119" s="749"/>
      <c r="J119" s="727"/>
      <c r="K119" s="147"/>
      <c r="L119" s="147"/>
      <c r="M119" s="147"/>
      <c r="N119" s="147"/>
      <c r="O119" s="749"/>
      <c r="P119" s="700"/>
      <c r="Q119" s="55" t="s">
        <v>57</v>
      </c>
      <c r="R119" s="54">
        <v>0</v>
      </c>
      <c r="S119" s="714"/>
      <c r="T119" s="714"/>
      <c r="U119" s="714"/>
      <c r="V119" s="714"/>
      <c r="W119" s="714"/>
      <c r="X119" s="717"/>
      <c r="Y119" s="756"/>
      <c r="Z119" s="756"/>
      <c r="AA119" s="756"/>
      <c r="AB119" s="756"/>
      <c r="AC119" s="756"/>
      <c r="AD119" s="699"/>
      <c r="AE119" s="699"/>
      <c r="AF119" s="719"/>
      <c r="AG119" s="719"/>
      <c r="AH119" s="705"/>
    </row>
    <row r="120" spans="1:34" s="6" customFormat="1" ht="21.75" customHeight="1">
      <c r="B120" s="75"/>
      <c r="C120" s="767"/>
      <c r="D120" s="699"/>
      <c r="E120" s="727"/>
      <c r="F120" s="727"/>
      <c r="G120" s="727"/>
      <c r="H120" s="770"/>
      <c r="I120" s="749"/>
      <c r="J120" s="727"/>
      <c r="K120" s="147"/>
      <c r="L120" s="147"/>
      <c r="M120" s="147"/>
      <c r="N120" s="147"/>
      <c r="O120" s="749"/>
      <c r="P120" s="287" t="s">
        <v>58</v>
      </c>
      <c r="Q120" s="55" t="s">
        <v>59</v>
      </c>
      <c r="R120" s="54">
        <v>15</v>
      </c>
      <c r="S120" s="714"/>
      <c r="T120" s="714"/>
      <c r="U120" s="714"/>
      <c r="V120" s="714"/>
      <c r="W120" s="714"/>
      <c r="X120" s="717"/>
      <c r="Y120" s="756"/>
      <c r="Z120" s="756"/>
      <c r="AA120" s="756"/>
      <c r="AB120" s="756"/>
      <c r="AC120" s="756"/>
      <c r="AD120" s="699"/>
      <c r="AE120" s="699"/>
      <c r="AF120" s="719"/>
      <c r="AG120" s="719"/>
      <c r="AH120" s="705"/>
    </row>
    <row r="121" spans="1:34" s="6" customFormat="1" ht="21.75" customHeight="1">
      <c r="B121" s="75"/>
      <c r="C121" s="767"/>
      <c r="D121" s="699"/>
      <c r="E121" s="727"/>
      <c r="F121" s="727"/>
      <c r="G121" s="727"/>
      <c r="H121" s="770"/>
      <c r="I121" s="749"/>
      <c r="J121" s="727"/>
      <c r="K121" s="147"/>
      <c r="L121" s="147"/>
      <c r="M121" s="147"/>
      <c r="N121" s="147"/>
      <c r="O121" s="749"/>
      <c r="P121" s="700"/>
      <c r="Q121" s="55" t="s">
        <v>60</v>
      </c>
      <c r="R121" s="54">
        <v>0</v>
      </c>
      <c r="S121" s="714"/>
      <c r="T121" s="714"/>
      <c r="U121" s="714"/>
      <c r="V121" s="714"/>
      <c r="W121" s="714"/>
      <c r="X121" s="717"/>
      <c r="Y121" s="756"/>
      <c r="Z121" s="756"/>
      <c r="AA121" s="756"/>
      <c r="AB121" s="756"/>
      <c r="AC121" s="756"/>
      <c r="AD121" s="699"/>
      <c r="AE121" s="699"/>
      <c r="AF121" s="719"/>
      <c r="AG121" s="719"/>
      <c r="AH121" s="705"/>
    </row>
    <row r="122" spans="1:34" s="6" customFormat="1" ht="21.75" customHeight="1">
      <c r="B122" s="75"/>
      <c r="C122" s="767"/>
      <c r="D122" s="699"/>
      <c r="E122" s="727"/>
      <c r="F122" s="727"/>
      <c r="G122" s="727"/>
      <c r="H122" s="770"/>
      <c r="I122" s="749"/>
      <c r="J122" s="727"/>
      <c r="K122" s="147"/>
      <c r="L122" s="147"/>
      <c r="M122" s="147"/>
      <c r="N122" s="147"/>
      <c r="O122" s="749"/>
      <c r="P122" s="729" t="s">
        <v>61</v>
      </c>
      <c r="Q122" s="55" t="s">
        <v>62</v>
      </c>
      <c r="R122" s="54">
        <v>15</v>
      </c>
      <c r="S122" s="714"/>
      <c r="T122" s="714"/>
      <c r="U122" s="714"/>
      <c r="V122" s="714"/>
      <c r="W122" s="714"/>
      <c r="X122" s="717"/>
      <c r="Y122" s="756"/>
      <c r="Z122" s="756"/>
      <c r="AA122" s="756"/>
      <c r="AB122" s="756"/>
      <c r="AC122" s="756"/>
      <c r="AD122" s="699"/>
      <c r="AE122" s="699"/>
      <c r="AF122" s="719"/>
      <c r="AG122" s="719"/>
      <c r="AH122" s="705"/>
    </row>
    <row r="123" spans="1:34" s="6" customFormat="1" ht="21.75" customHeight="1">
      <c r="B123" s="75"/>
      <c r="C123" s="767"/>
      <c r="D123" s="699"/>
      <c r="E123" s="727"/>
      <c r="F123" s="727"/>
      <c r="G123" s="727"/>
      <c r="H123" s="770"/>
      <c r="I123" s="749"/>
      <c r="J123" s="727"/>
      <c r="K123" s="147"/>
      <c r="L123" s="147"/>
      <c r="M123" s="147"/>
      <c r="N123" s="147"/>
      <c r="O123" s="749"/>
      <c r="P123" s="752"/>
      <c r="Q123" s="55" t="s">
        <v>64</v>
      </c>
      <c r="R123" s="54">
        <v>0</v>
      </c>
      <c r="S123" s="714"/>
      <c r="T123" s="714"/>
      <c r="U123" s="714"/>
      <c r="V123" s="714"/>
      <c r="W123" s="714"/>
      <c r="X123" s="717"/>
      <c r="Y123" s="756"/>
      <c r="Z123" s="756"/>
      <c r="AA123" s="756"/>
      <c r="AB123" s="756"/>
      <c r="AC123" s="756"/>
      <c r="AD123" s="699"/>
      <c r="AE123" s="699"/>
      <c r="AF123" s="719"/>
      <c r="AG123" s="719"/>
      <c r="AH123" s="705"/>
    </row>
    <row r="124" spans="1:34" s="6" customFormat="1" ht="21.75" customHeight="1">
      <c r="B124" s="75"/>
      <c r="C124" s="767"/>
      <c r="D124" s="699"/>
      <c r="E124" s="727"/>
      <c r="F124" s="727"/>
      <c r="G124" s="727"/>
      <c r="H124" s="770"/>
      <c r="I124" s="749"/>
      <c r="J124" s="727"/>
      <c r="K124" s="147"/>
      <c r="L124" s="147"/>
      <c r="M124" s="147"/>
      <c r="N124" s="147"/>
      <c r="O124" s="749"/>
      <c r="P124" s="287" t="s">
        <v>95</v>
      </c>
      <c r="Q124" s="55" t="s">
        <v>66</v>
      </c>
      <c r="R124" s="54">
        <v>15</v>
      </c>
      <c r="S124" s="714"/>
      <c r="T124" s="714"/>
      <c r="U124" s="714"/>
      <c r="V124" s="714"/>
      <c r="W124" s="714"/>
      <c r="X124" s="717"/>
      <c r="Y124" s="756"/>
      <c r="Z124" s="756"/>
      <c r="AA124" s="756"/>
      <c r="AB124" s="756"/>
      <c r="AC124" s="756"/>
      <c r="AD124" s="699"/>
      <c r="AE124" s="699"/>
      <c r="AF124" s="719"/>
      <c r="AG124" s="719"/>
      <c r="AH124" s="705"/>
    </row>
    <row r="125" spans="1:34" s="6" customFormat="1" ht="21.75" customHeight="1">
      <c r="B125" s="75"/>
      <c r="C125" s="767"/>
      <c r="D125" s="699"/>
      <c r="E125" s="727"/>
      <c r="F125" s="727"/>
      <c r="G125" s="727"/>
      <c r="H125" s="770"/>
      <c r="I125" s="749"/>
      <c r="J125" s="727"/>
      <c r="K125" s="147"/>
      <c r="L125" s="147"/>
      <c r="M125" s="147"/>
      <c r="N125" s="147"/>
      <c r="O125" s="749"/>
      <c r="P125" s="700"/>
      <c r="Q125" s="55" t="s">
        <v>67</v>
      </c>
      <c r="R125" s="54">
        <v>0</v>
      </c>
      <c r="S125" s="714"/>
      <c r="T125" s="714"/>
      <c r="U125" s="714"/>
      <c r="V125" s="714"/>
      <c r="W125" s="714"/>
      <c r="X125" s="717"/>
      <c r="Y125" s="756"/>
      <c r="Z125" s="756"/>
      <c r="AA125" s="756"/>
      <c r="AB125" s="756"/>
      <c r="AC125" s="756"/>
      <c r="AD125" s="699"/>
      <c r="AE125" s="699"/>
      <c r="AF125" s="719"/>
      <c r="AG125" s="719"/>
      <c r="AH125" s="705"/>
    </row>
    <row r="126" spans="1:34" s="6" customFormat="1" ht="21.75" customHeight="1">
      <c r="B126" s="75"/>
      <c r="C126" s="767"/>
      <c r="D126" s="699"/>
      <c r="E126" s="727"/>
      <c r="F126" s="727"/>
      <c r="G126" s="727"/>
      <c r="H126" s="770"/>
      <c r="I126" s="749"/>
      <c r="J126" s="727"/>
      <c r="K126" s="147"/>
      <c r="L126" s="147"/>
      <c r="M126" s="147"/>
      <c r="N126" s="147"/>
      <c r="O126" s="749"/>
      <c r="P126" s="287" t="s">
        <v>68</v>
      </c>
      <c r="Q126" s="54" t="s">
        <v>69</v>
      </c>
      <c r="R126" s="54">
        <v>15</v>
      </c>
      <c r="S126" s="714"/>
      <c r="T126" s="714"/>
      <c r="U126" s="714"/>
      <c r="V126" s="714"/>
      <c r="W126" s="714"/>
      <c r="X126" s="717"/>
      <c r="Y126" s="756"/>
      <c r="Z126" s="756"/>
      <c r="AA126" s="756"/>
      <c r="AB126" s="756"/>
      <c r="AC126" s="756"/>
      <c r="AD126" s="699"/>
      <c r="AE126" s="699"/>
      <c r="AF126" s="719"/>
      <c r="AG126" s="719"/>
      <c r="AH126" s="705"/>
    </row>
    <row r="127" spans="1:34" s="6" customFormat="1" ht="21.75" customHeight="1">
      <c r="B127" s="75"/>
      <c r="C127" s="767"/>
      <c r="D127" s="699"/>
      <c r="E127" s="727"/>
      <c r="F127" s="727"/>
      <c r="G127" s="727"/>
      <c r="H127" s="770"/>
      <c r="I127" s="749"/>
      <c r="J127" s="727"/>
      <c r="K127" s="147"/>
      <c r="L127" s="147"/>
      <c r="M127" s="147"/>
      <c r="N127" s="147"/>
      <c r="O127" s="749"/>
      <c r="P127" s="700"/>
      <c r="Q127" s="54" t="s">
        <v>70</v>
      </c>
      <c r="R127" s="54">
        <v>0</v>
      </c>
      <c r="S127" s="714"/>
      <c r="T127" s="714"/>
      <c r="U127" s="714"/>
      <c r="V127" s="714"/>
      <c r="W127" s="714"/>
      <c r="X127" s="717"/>
      <c r="Y127" s="756"/>
      <c r="Z127" s="756"/>
      <c r="AA127" s="756"/>
      <c r="AB127" s="756"/>
      <c r="AC127" s="756"/>
      <c r="AD127" s="699"/>
      <c r="AE127" s="699"/>
      <c r="AF127" s="719"/>
      <c r="AG127" s="719"/>
      <c r="AH127" s="705"/>
    </row>
    <row r="128" spans="1:34" s="6" customFormat="1" ht="21.75" customHeight="1">
      <c r="B128" s="75"/>
      <c r="C128" s="767"/>
      <c r="D128" s="699"/>
      <c r="E128" s="727"/>
      <c r="F128" s="727"/>
      <c r="G128" s="727"/>
      <c r="H128" s="770"/>
      <c r="I128" s="749"/>
      <c r="J128" s="727"/>
      <c r="K128" s="147"/>
      <c r="L128" s="147"/>
      <c r="M128" s="147"/>
      <c r="N128" s="147"/>
      <c r="O128" s="749"/>
      <c r="P128" s="287" t="s">
        <v>71</v>
      </c>
      <c r="Q128" s="55" t="s">
        <v>72</v>
      </c>
      <c r="R128" s="54">
        <v>10</v>
      </c>
      <c r="S128" s="714"/>
      <c r="T128" s="714"/>
      <c r="U128" s="714"/>
      <c r="V128" s="714"/>
      <c r="W128" s="714"/>
      <c r="X128" s="717"/>
      <c r="Y128" s="756"/>
      <c r="Z128" s="756"/>
      <c r="AA128" s="756"/>
      <c r="AB128" s="756"/>
      <c r="AC128" s="756"/>
      <c r="AD128" s="699"/>
      <c r="AE128" s="699"/>
      <c r="AF128" s="719"/>
      <c r="AG128" s="719"/>
      <c r="AH128" s="705"/>
    </row>
    <row r="129" spans="2:34" s="6" customFormat="1" ht="21.75" customHeight="1">
      <c r="B129" s="75"/>
      <c r="C129" s="767"/>
      <c r="D129" s="699"/>
      <c r="E129" s="727"/>
      <c r="F129" s="727"/>
      <c r="G129" s="727"/>
      <c r="H129" s="770"/>
      <c r="I129" s="749"/>
      <c r="J129" s="727"/>
      <c r="K129" s="147"/>
      <c r="L129" s="147"/>
      <c r="M129" s="147"/>
      <c r="N129" s="147"/>
      <c r="O129" s="749"/>
      <c r="P129" s="699"/>
      <c r="Q129" s="146" t="s">
        <v>73</v>
      </c>
      <c r="R129" s="149">
        <v>5</v>
      </c>
      <c r="S129" s="714"/>
      <c r="T129" s="714"/>
      <c r="U129" s="714"/>
      <c r="V129" s="714"/>
      <c r="W129" s="714"/>
      <c r="X129" s="717"/>
      <c r="Y129" s="756"/>
      <c r="Z129" s="756"/>
      <c r="AA129" s="756"/>
      <c r="AB129" s="756"/>
      <c r="AC129" s="756"/>
      <c r="AD129" s="699"/>
      <c r="AE129" s="699"/>
      <c r="AF129" s="719"/>
      <c r="AG129" s="719"/>
      <c r="AH129" s="705"/>
    </row>
    <row r="130" spans="2:34" s="6" customFormat="1" ht="21.75" customHeight="1">
      <c r="B130" s="75"/>
      <c r="C130" s="767"/>
      <c r="D130" s="699"/>
      <c r="E130" s="727"/>
      <c r="F130" s="727"/>
      <c r="G130" s="727"/>
      <c r="H130" s="770"/>
      <c r="I130" s="749"/>
      <c r="J130" s="727"/>
      <c r="K130" s="147"/>
      <c r="L130" s="147"/>
      <c r="M130" s="147"/>
      <c r="N130" s="147"/>
      <c r="O130" s="750"/>
      <c r="P130" s="700"/>
      <c r="Q130" s="146" t="s">
        <v>74</v>
      </c>
      <c r="R130" s="54">
        <v>0</v>
      </c>
      <c r="S130" s="715"/>
      <c r="T130" s="715"/>
      <c r="U130" s="715"/>
      <c r="V130" s="715"/>
      <c r="W130" s="715"/>
      <c r="X130" s="717"/>
      <c r="Y130" s="756"/>
      <c r="Z130" s="756"/>
      <c r="AA130" s="756"/>
      <c r="AB130" s="756"/>
      <c r="AC130" s="756"/>
      <c r="AD130" s="700"/>
      <c r="AE130" s="700"/>
      <c r="AF130" s="720"/>
      <c r="AG130" s="720"/>
      <c r="AH130" s="706"/>
    </row>
    <row r="131" spans="2:34" s="6" customFormat="1" ht="21.75" customHeight="1">
      <c r="B131" s="75"/>
      <c r="C131" s="767"/>
      <c r="D131" s="699"/>
      <c r="E131" s="727"/>
      <c r="F131" s="727"/>
      <c r="G131" s="727"/>
      <c r="H131" s="770"/>
      <c r="I131" s="749"/>
      <c r="J131" s="727"/>
      <c r="K131" s="147"/>
      <c r="L131" s="147"/>
      <c r="M131" s="147"/>
      <c r="N131" s="147"/>
      <c r="O131" s="735" t="s">
        <v>548</v>
      </c>
      <c r="P131" s="287" t="s">
        <v>46</v>
      </c>
      <c r="Q131" s="55" t="s">
        <v>47</v>
      </c>
      <c r="R131" s="54">
        <v>15</v>
      </c>
      <c r="S131" s="713">
        <v>100</v>
      </c>
      <c r="T131" s="713" t="s">
        <v>515</v>
      </c>
      <c r="U131" s="713" t="s">
        <v>516</v>
      </c>
      <c r="V131" s="713" t="s">
        <v>516</v>
      </c>
      <c r="W131" s="713">
        <v>90</v>
      </c>
      <c r="X131" s="717"/>
      <c r="Y131" s="756"/>
      <c r="Z131" s="756"/>
      <c r="AA131" s="756"/>
      <c r="AB131" s="756"/>
      <c r="AC131" s="756"/>
      <c r="AD131" s="287" t="s">
        <v>546</v>
      </c>
      <c r="AE131" s="287" t="s">
        <v>519</v>
      </c>
      <c r="AF131" s="718" t="s">
        <v>519</v>
      </c>
      <c r="AG131" s="718" t="s">
        <v>519</v>
      </c>
      <c r="AH131" s="702" t="s">
        <v>547</v>
      </c>
    </row>
    <row r="132" spans="2:34" s="6" customFormat="1" ht="21.75" customHeight="1">
      <c r="B132" s="75"/>
      <c r="C132" s="767"/>
      <c r="D132" s="699"/>
      <c r="E132" s="727"/>
      <c r="F132" s="727"/>
      <c r="G132" s="727"/>
      <c r="H132" s="770"/>
      <c r="I132" s="749"/>
      <c r="J132" s="727"/>
      <c r="K132" s="147"/>
      <c r="L132" s="147"/>
      <c r="M132" s="147"/>
      <c r="N132" s="147"/>
      <c r="O132" s="749"/>
      <c r="P132" s="700"/>
      <c r="Q132" s="55" t="s">
        <v>54</v>
      </c>
      <c r="R132" s="54">
        <v>0</v>
      </c>
      <c r="S132" s="714"/>
      <c r="T132" s="714"/>
      <c r="U132" s="714"/>
      <c r="V132" s="714"/>
      <c r="W132" s="714"/>
      <c r="X132" s="717"/>
      <c r="Y132" s="756"/>
      <c r="Z132" s="756"/>
      <c r="AA132" s="756"/>
      <c r="AB132" s="756"/>
      <c r="AC132" s="756"/>
      <c r="AD132" s="699"/>
      <c r="AE132" s="699"/>
      <c r="AF132" s="719"/>
      <c r="AG132" s="719"/>
      <c r="AH132" s="705"/>
    </row>
    <row r="133" spans="2:34" s="6" customFormat="1" ht="21.75" customHeight="1">
      <c r="B133" s="75"/>
      <c r="C133" s="767"/>
      <c r="D133" s="699"/>
      <c r="E133" s="727"/>
      <c r="F133" s="727"/>
      <c r="G133" s="727"/>
      <c r="H133" s="770"/>
      <c r="I133" s="749"/>
      <c r="J133" s="727"/>
      <c r="K133" s="147"/>
      <c r="L133" s="147"/>
      <c r="M133" s="147"/>
      <c r="N133" s="147"/>
      <c r="O133" s="749"/>
      <c r="P133" s="287" t="s">
        <v>55</v>
      </c>
      <c r="Q133" s="55" t="s">
        <v>56</v>
      </c>
      <c r="R133" s="54">
        <v>15</v>
      </c>
      <c r="S133" s="714"/>
      <c r="T133" s="714"/>
      <c r="U133" s="714"/>
      <c r="V133" s="714"/>
      <c r="W133" s="714"/>
      <c r="X133" s="717"/>
      <c r="Y133" s="756"/>
      <c r="Z133" s="756"/>
      <c r="AA133" s="756"/>
      <c r="AB133" s="756"/>
      <c r="AC133" s="756"/>
      <c r="AD133" s="699"/>
      <c r="AE133" s="699"/>
      <c r="AF133" s="719"/>
      <c r="AG133" s="719"/>
      <c r="AH133" s="705"/>
    </row>
    <row r="134" spans="2:34" s="6" customFormat="1" ht="21.75" customHeight="1">
      <c r="B134" s="75"/>
      <c r="C134" s="767"/>
      <c r="D134" s="699"/>
      <c r="E134" s="727"/>
      <c r="F134" s="727"/>
      <c r="G134" s="727"/>
      <c r="H134" s="770"/>
      <c r="I134" s="749"/>
      <c r="J134" s="727"/>
      <c r="K134" s="147"/>
      <c r="L134" s="147"/>
      <c r="M134" s="147"/>
      <c r="N134" s="147"/>
      <c r="O134" s="749"/>
      <c r="P134" s="700"/>
      <c r="Q134" s="55" t="s">
        <v>57</v>
      </c>
      <c r="R134" s="54">
        <v>0</v>
      </c>
      <c r="S134" s="714"/>
      <c r="T134" s="714"/>
      <c r="U134" s="714"/>
      <c r="V134" s="714"/>
      <c r="W134" s="714"/>
      <c r="X134" s="717"/>
      <c r="Y134" s="756"/>
      <c r="Z134" s="756"/>
      <c r="AA134" s="756"/>
      <c r="AB134" s="756"/>
      <c r="AC134" s="756"/>
      <c r="AD134" s="699"/>
      <c r="AE134" s="699"/>
      <c r="AF134" s="719"/>
      <c r="AG134" s="719"/>
      <c r="AH134" s="705"/>
    </row>
    <row r="135" spans="2:34" s="6" customFormat="1" ht="21.75" customHeight="1">
      <c r="B135" s="75"/>
      <c r="C135" s="767"/>
      <c r="D135" s="699"/>
      <c r="E135" s="727"/>
      <c r="F135" s="727"/>
      <c r="G135" s="727"/>
      <c r="H135" s="770"/>
      <c r="I135" s="749"/>
      <c r="J135" s="727"/>
      <c r="K135" s="147"/>
      <c r="L135" s="147"/>
      <c r="M135" s="147"/>
      <c r="N135" s="147"/>
      <c r="O135" s="749"/>
      <c r="P135" s="287" t="s">
        <v>58</v>
      </c>
      <c r="Q135" s="55" t="s">
        <v>59</v>
      </c>
      <c r="R135" s="54">
        <v>15</v>
      </c>
      <c r="S135" s="714"/>
      <c r="T135" s="714"/>
      <c r="U135" s="714"/>
      <c r="V135" s="714"/>
      <c r="W135" s="714"/>
      <c r="X135" s="717"/>
      <c r="Y135" s="756"/>
      <c r="Z135" s="756"/>
      <c r="AA135" s="756"/>
      <c r="AB135" s="756"/>
      <c r="AC135" s="756"/>
      <c r="AD135" s="699"/>
      <c r="AE135" s="699"/>
      <c r="AF135" s="719"/>
      <c r="AG135" s="719"/>
      <c r="AH135" s="705"/>
    </row>
    <row r="136" spans="2:34" s="6" customFormat="1" ht="21.75" customHeight="1">
      <c r="B136" s="75"/>
      <c r="C136" s="767"/>
      <c r="D136" s="699"/>
      <c r="E136" s="727"/>
      <c r="F136" s="727"/>
      <c r="G136" s="727"/>
      <c r="H136" s="770"/>
      <c r="I136" s="749"/>
      <c r="J136" s="727"/>
      <c r="K136" s="147"/>
      <c r="L136" s="147"/>
      <c r="M136" s="147"/>
      <c r="N136" s="147"/>
      <c r="O136" s="749"/>
      <c r="P136" s="700"/>
      <c r="Q136" s="55" t="s">
        <v>60</v>
      </c>
      <c r="R136" s="54">
        <v>0</v>
      </c>
      <c r="S136" s="714"/>
      <c r="T136" s="714"/>
      <c r="U136" s="714"/>
      <c r="V136" s="714"/>
      <c r="W136" s="714"/>
      <c r="X136" s="717"/>
      <c r="Y136" s="756"/>
      <c r="Z136" s="756"/>
      <c r="AA136" s="756"/>
      <c r="AB136" s="756"/>
      <c r="AC136" s="756"/>
      <c r="AD136" s="699"/>
      <c r="AE136" s="699"/>
      <c r="AF136" s="719"/>
      <c r="AG136" s="719"/>
      <c r="AH136" s="705"/>
    </row>
    <row r="137" spans="2:34" s="6" customFormat="1" ht="21.75" customHeight="1">
      <c r="B137" s="75"/>
      <c r="C137" s="767"/>
      <c r="D137" s="699"/>
      <c r="E137" s="727"/>
      <c r="F137" s="727"/>
      <c r="G137" s="727"/>
      <c r="H137" s="770"/>
      <c r="I137" s="749"/>
      <c r="J137" s="727"/>
      <c r="K137" s="147"/>
      <c r="L137" s="147"/>
      <c r="M137" s="147"/>
      <c r="N137" s="147"/>
      <c r="O137" s="749"/>
      <c r="P137" s="729" t="s">
        <v>61</v>
      </c>
      <c r="Q137" s="55" t="s">
        <v>62</v>
      </c>
      <c r="R137" s="54">
        <v>15</v>
      </c>
      <c r="S137" s="714"/>
      <c r="T137" s="714"/>
      <c r="U137" s="714"/>
      <c r="V137" s="714"/>
      <c r="W137" s="714"/>
      <c r="X137" s="717"/>
      <c r="Y137" s="756"/>
      <c r="Z137" s="756"/>
      <c r="AA137" s="756"/>
      <c r="AB137" s="756"/>
      <c r="AC137" s="756"/>
      <c r="AD137" s="699"/>
      <c r="AE137" s="699"/>
      <c r="AF137" s="719"/>
      <c r="AG137" s="719"/>
      <c r="AH137" s="705"/>
    </row>
    <row r="138" spans="2:34" s="6" customFormat="1" ht="21.75" customHeight="1">
      <c r="B138" s="75"/>
      <c r="C138" s="767"/>
      <c r="D138" s="699"/>
      <c r="E138" s="727"/>
      <c r="F138" s="727"/>
      <c r="G138" s="727"/>
      <c r="H138" s="770"/>
      <c r="I138" s="749"/>
      <c r="J138" s="727"/>
      <c r="K138" s="147"/>
      <c r="L138" s="147"/>
      <c r="M138" s="147"/>
      <c r="N138" s="147"/>
      <c r="O138" s="749"/>
      <c r="P138" s="752"/>
      <c r="Q138" s="55" t="s">
        <v>64</v>
      </c>
      <c r="R138" s="54">
        <v>0</v>
      </c>
      <c r="S138" s="714"/>
      <c r="T138" s="714"/>
      <c r="U138" s="714"/>
      <c r="V138" s="714"/>
      <c r="W138" s="714"/>
      <c r="X138" s="717"/>
      <c r="Y138" s="756"/>
      <c r="Z138" s="756"/>
      <c r="AA138" s="756"/>
      <c r="AB138" s="756"/>
      <c r="AC138" s="756"/>
      <c r="AD138" s="699"/>
      <c r="AE138" s="699"/>
      <c r="AF138" s="719"/>
      <c r="AG138" s="719"/>
      <c r="AH138" s="705"/>
    </row>
    <row r="139" spans="2:34" s="6" customFormat="1" ht="21.75" customHeight="1">
      <c r="B139" s="75"/>
      <c r="C139" s="767"/>
      <c r="D139" s="699"/>
      <c r="E139" s="727"/>
      <c r="F139" s="727"/>
      <c r="G139" s="727"/>
      <c r="H139" s="770"/>
      <c r="I139" s="749"/>
      <c r="J139" s="727"/>
      <c r="K139" s="147"/>
      <c r="L139" s="147"/>
      <c r="M139" s="147"/>
      <c r="N139" s="147"/>
      <c r="O139" s="749"/>
      <c r="P139" s="287" t="s">
        <v>95</v>
      </c>
      <c r="Q139" s="55" t="s">
        <v>66</v>
      </c>
      <c r="R139" s="54">
        <v>15</v>
      </c>
      <c r="S139" s="714"/>
      <c r="T139" s="714"/>
      <c r="U139" s="714"/>
      <c r="V139" s="714"/>
      <c r="W139" s="714"/>
      <c r="X139" s="717"/>
      <c r="Y139" s="756"/>
      <c r="Z139" s="756"/>
      <c r="AA139" s="756"/>
      <c r="AB139" s="756"/>
      <c r="AC139" s="756"/>
      <c r="AD139" s="699"/>
      <c r="AE139" s="699"/>
      <c r="AF139" s="719"/>
      <c r="AG139" s="719"/>
      <c r="AH139" s="705"/>
    </row>
    <row r="140" spans="2:34" s="6" customFormat="1" ht="21.75" customHeight="1">
      <c r="B140" s="75"/>
      <c r="C140" s="767"/>
      <c r="D140" s="699"/>
      <c r="E140" s="727"/>
      <c r="F140" s="727"/>
      <c r="G140" s="727"/>
      <c r="H140" s="770"/>
      <c r="I140" s="749"/>
      <c r="J140" s="727"/>
      <c r="K140" s="147"/>
      <c r="L140" s="147"/>
      <c r="M140" s="147"/>
      <c r="N140" s="147"/>
      <c r="O140" s="749"/>
      <c r="P140" s="700"/>
      <c r="Q140" s="55" t="s">
        <v>67</v>
      </c>
      <c r="R140" s="54">
        <v>0</v>
      </c>
      <c r="S140" s="714"/>
      <c r="T140" s="714"/>
      <c r="U140" s="714"/>
      <c r="V140" s="714"/>
      <c r="W140" s="714"/>
      <c r="X140" s="717"/>
      <c r="Y140" s="756"/>
      <c r="Z140" s="756"/>
      <c r="AA140" s="756"/>
      <c r="AB140" s="756"/>
      <c r="AC140" s="756"/>
      <c r="AD140" s="699"/>
      <c r="AE140" s="699"/>
      <c r="AF140" s="719"/>
      <c r="AG140" s="719"/>
      <c r="AH140" s="705"/>
    </row>
    <row r="141" spans="2:34" s="6" customFormat="1" ht="21.75" customHeight="1">
      <c r="B141" s="75"/>
      <c r="C141" s="767"/>
      <c r="D141" s="699"/>
      <c r="E141" s="727"/>
      <c r="F141" s="727"/>
      <c r="G141" s="727"/>
      <c r="H141" s="770"/>
      <c r="I141" s="749"/>
      <c r="J141" s="727"/>
      <c r="K141" s="147"/>
      <c r="L141" s="147"/>
      <c r="M141" s="147"/>
      <c r="N141" s="147"/>
      <c r="O141" s="749"/>
      <c r="P141" s="287" t="s">
        <v>68</v>
      </c>
      <c r="Q141" s="54" t="s">
        <v>69</v>
      </c>
      <c r="R141" s="54">
        <v>15</v>
      </c>
      <c r="S141" s="714"/>
      <c r="T141" s="714"/>
      <c r="U141" s="714"/>
      <c r="V141" s="714"/>
      <c r="W141" s="714"/>
      <c r="X141" s="717"/>
      <c r="Y141" s="756"/>
      <c r="Z141" s="756"/>
      <c r="AA141" s="756"/>
      <c r="AB141" s="756"/>
      <c r="AC141" s="756"/>
      <c r="AD141" s="699"/>
      <c r="AE141" s="699"/>
      <c r="AF141" s="719"/>
      <c r="AG141" s="719"/>
      <c r="AH141" s="705"/>
    </row>
    <row r="142" spans="2:34" s="6" customFormat="1" ht="21.75" customHeight="1">
      <c r="B142" s="75"/>
      <c r="C142" s="767"/>
      <c r="D142" s="699"/>
      <c r="E142" s="727"/>
      <c r="F142" s="727"/>
      <c r="G142" s="727"/>
      <c r="H142" s="770"/>
      <c r="I142" s="749"/>
      <c r="J142" s="727"/>
      <c r="K142" s="147"/>
      <c r="L142" s="147"/>
      <c r="M142" s="147"/>
      <c r="N142" s="147"/>
      <c r="O142" s="749"/>
      <c r="P142" s="700"/>
      <c r="Q142" s="54" t="s">
        <v>70</v>
      </c>
      <c r="R142" s="54">
        <v>0</v>
      </c>
      <c r="S142" s="714"/>
      <c r="T142" s="714"/>
      <c r="U142" s="714"/>
      <c r="V142" s="714"/>
      <c r="W142" s="714"/>
      <c r="X142" s="717"/>
      <c r="Y142" s="756"/>
      <c r="Z142" s="756"/>
      <c r="AA142" s="756"/>
      <c r="AB142" s="756"/>
      <c r="AC142" s="756"/>
      <c r="AD142" s="699"/>
      <c r="AE142" s="699"/>
      <c r="AF142" s="719"/>
      <c r="AG142" s="719"/>
      <c r="AH142" s="705"/>
    </row>
    <row r="143" spans="2:34" s="6" customFormat="1" ht="21.75" customHeight="1">
      <c r="B143" s="75"/>
      <c r="C143" s="767"/>
      <c r="D143" s="699"/>
      <c r="E143" s="727"/>
      <c r="F143" s="727"/>
      <c r="G143" s="727"/>
      <c r="H143" s="770"/>
      <c r="I143" s="749"/>
      <c r="J143" s="727"/>
      <c r="K143" s="147"/>
      <c r="L143" s="147"/>
      <c r="M143" s="147"/>
      <c r="N143" s="147"/>
      <c r="O143" s="749"/>
      <c r="P143" s="287" t="s">
        <v>71</v>
      </c>
      <c r="Q143" s="55" t="s">
        <v>72</v>
      </c>
      <c r="R143" s="54">
        <v>10</v>
      </c>
      <c r="S143" s="714"/>
      <c r="T143" s="714"/>
      <c r="U143" s="714"/>
      <c r="V143" s="714"/>
      <c r="W143" s="714"/>
      <c r="X143" s="717"/>
      <c r="Y143" s="756"/>
      <c r="Z143" s="756"/>
      <c r="AA143" s="756"/>
      <c r="AB143" s="756"/>
      <c r="AC143" s="756"/>
      <c r="AD143" s="699"/>
      <c r="AE143" s="699"/>
      <c r="AF143" s="719"/>
      <c r="AG143" s="719"/>
      <c r="AH143" s="705"/>
    </row>
    <row r="144" spans="2:34" s="6" customFormat="1" ht="21.75" customHeight="1">
      <c r="B144" s="75"/>
      <c r="C144" s="767"/>
      <c r="D144" s="699"/>
      <c r="E144" s="727"/>
      <c r="F144" s="727"/>
      <c r="G144" s="727"/>
      <c r="H144" s="770"/>
      <c r="I144" s="749"/>
      <c r="J144" s="727"/>
      <c r="K144" s="147"/>
      <c r="L144" s="147"/>
      <c r="M144" s="147"/>
      <c r="N144" s="147"/>
      <c r="O144" s="749"/>
      <c r="P144" s="699"/>
      <c r="Q144" s="146" t="s">
        <v>73</v>
      </c>
      <c r="R144" s="149">
        <v>5</v>
      </c>
      <c r="S144" s="714"/>
      <c r="T144" s="714"/>
      <c r="U144" s="714"/>
      <c r="V144" s="714"/>
      <c r="W144" s="714"/>
      <c r="X144" s="717"/>
      <c r="Y144" s="756"/>
      <c r="Z144" s="756"/>
      <c r="AA144" s="756"/>
      <c r="AB144" s="756"/>
      <c r="AC144" s="756"/>
      <c r="AD144" s="699"/>
      <c r="AE144" s="699"/>
      <c r="AF144" s="719"/>
      <c r="AG144" s="719"/>
      <c r="AH144" s="705"/>
    </row>
    <row r="145" spans="1:34" s="6" customFormat="1" ht="21.75" customHeight="1">
      <c r="B145" s="75"/>
      <c r="C145" s="768"/>
      <c r="D145" s="700"/>
      <c r="E145" s="728"/>
      <c r="F145" s="728"/>
      <c r="G145" s="728"/>
      <c r="H145" s="771"/>
      <c r="I145" s="750"/>
      <c r="J145" s="728"/>
      <c r="K145" s="147"/>
      <c r="L145" s="147"/>
      <c r="M145" s="147"/>
      <c r="N145" s="147"/>
      <c r="O145" s="750"/>
      <c r="P145" s="700"/>
      <c r="Q145" s="146" t="s">
        <v>74</v>
      </c>
      <c r="R145" s="54">
        <v>0</v>
      </c>
      <c r="S145" s="715"/>
      <c r="T145" s="715"/>
      <c r="U145" s="715"/>
      <c r="V145" s="715"/>
      <c r="W145" s="715"/>
      <c r="X145" s="740"/>
      <c r="Y145" s="752"/>
      <c r="Z145" s="752"/>
      <c r="AA145" s="752"/>
      <c r="AB145" s="752"/>
      <c r="AC145" s="752"/>
      <c r="AD145" s="700"/>
      <c r="AE145" s="700"/>
      <c r="AF145" s="720"/>
      <c r="AG145" s="720"/>
      <c r="AH145" s="706"/>
    </row>
    <row r="146" spans="1:34" ht="21.75" customHeight="1">
      <c r="A146" s="6"/>
      <c r="B146" s="75"/>
      <c r="C146" s="741" t="s">
        <v>505</v>
      </c>
      <c r="D146" s="726" t="s">
        <v>549</v>
      </c>
      <c r="E146" s="726" t="s">
        <v>550</v>
      </c>
      <c r="F146" s="726" t="s">
        <v>551</v>
      </c>
      <c r="G146" s="735" t="s">
        <v>552</v>
      </c>
      <c r="H146" s="723" t="s">
        <v>553</v>
      </c>
      <c r="I146" s="735" t="s">
        <v>554</v>
      </c>
      <c r="J146" s="726" t="s">
        <v>555</v>
      </c>
      <c r="K146" s="726" t="s">
        <v>556</v>
      </c>
      <c r="L146" s="726">
        <v>2</v>
      </c>
      <c r="M146" s="726">
        <v>4</v>
      </c>
      <c r="N146" s="726" t="s">
        <v>365</v>
      </c>
      <c r="O146" s="765" t="s">
        <v>557</v>
      </c>
      <c r="P146" s="707" t="s">
        <v>46</v>
      </c>
      <c r="Q146" s="142" t="s">
        <v>47</v>
      </c>
      <c r="R146" s="54">
        <v>15</v>
      </c>
      <c r="S146" s="729">
        <v>90</v>
      </c>
      <c r="T146" s="729" t="s">
        <v>516</v>
      </c>
      <c r="U146" s="729" t="s">
        <v>515</v>
      </c>
      <c r="V146" s="729" t="s">
        <v>516</v>
      </c>
      <c r="W146" s="729">
        <v>90</v>
      </c>
      <c r="X146" s="716">
        <f>+(W146+W161+W176+W191+W206+W221)/6</f>
        <v>84.666666666666671</v>
      </c>
      <c r="Y146" s="729" t="s">
        <v>516</v>
      </c>
      <c r="Z146" s="729">
        <v>1</v>
      </c>
      <c r="AA146" s="729">
        <v>3</v>
      </c>
      <c r="AB146" s="729" t="s">
        <v>517</v>
      </c>
      <c r="AC146" s="729" t="s">
        <v>123</v>
      </c>
      <c r="AD146" s="729" t="s">
        <v>546</v>
      </c>
      <c r="AE146" s="729" t="s">
        <v>134</v>
      </c>
      <c r="AF146" s="755">
        <v>43952</v>
      </c>
      <c r="AG146" s="755">
        <v>44196</v>
      </c>
      <c r="AH146" s="702" t="s">
        <v>535</v>
      </c>
    </row>
    <row r="147" spans="1:34" ht="21.75" customHeight="1">
      <c r="A147" s="6"/>
      <c r="B147" s="75"/>
      <c r="C147" s="742"/>
      <c r="D147" s="727"/>
      <c r="E147" s="727"/>
      <c r="F147" s="727"/>
      <c r="G147" s="749"/>
      <c r="H147" s="724"/>
      <c r="I147" s="749"/>
      <c r="J147" s="727"/>
      <c r="K147" s="727"/>
      <c r="L147" s="727"/>
      <c r="M147" s="727"/>
      <c r="N147" s="727"/>
      <c r="O147" s="749"/>
      <c r="P147" s="708"/>
      <c r="Q147" s="142" t="s">
        <v>54</v>
      </c>
      <c r="R147" s="54">
        <v>0</v>
      </c>
      <c r="S147" s="756"/>
      <c r="T147" s="756"/>
      <c r="U147" s="756"/>
      <c r="V147" s="756"/>
      <c r="W147" s="756"/>
      <c r="X147" s="717"/>
      <c r="Y147" s="756"/>
      <c r="Z147" s="756"/>
      <c r="AA147" s="756"/>
      <c r="AB147" s="756"/>
      <c r="AC147" s="756"/>
      <c r="AD147" s="756"/>
      <c r="AE147" s="756"/>
      <c r="AF147" s="756"/>
      <c r="AG147" s="756"/>
      <c r="AH147" s="757"/>
    </row>
    <row r="148" spans="1:34" ht="21.75" customHeight="1">
      <c r="A148" s="6"/>
      <c r="B148" s="75"/>
      <c r="C148" s="742"/>
      <c r="D148" s="727"/>
      <c r="E148" s="727"/>
      <c r="F148" s="727"/>
      <c r="G148" s="749"/>
      <c r="H148" s="724"/>
      <c r="I148" s="749"/>
      <c r="J148" s="727"/>
      <c r="K148" s="727"/>
      <c r="L148" s="727"/>
      <c r="M148" s="727"/>
      <c r="N148" s="727"/>
      <c r="O148" s="749"/>
      <c r="P148" s="707" t="s">
        <v>55</v>
      </c>
      <c r="Q148" s="142" t="s">
        <v>56</v>
      </c>
      <c r="R148" s="54">
        <v>15</v>
      </c>
      <c r="S148" s="756"/>
      <c r="T148" s="756"/>
      <c r="U148" s="756"/>
      <c r="V148" s="756"/>
      <c r="W148" s="756"/>
      <c r="X148" s="717"/>
      <c r="Y148" s="756"/>
      <c r="Z148" s="756"/>
      <c r="AA148" s="756"/>
      <c r="AB148" s="756"/>
      <c r="AC148" s="756"/>
      <c r="AD148" s="756"/>
      <c r="AE148" s="756"/>
      <c r="AF148" s="756"/>
      <c r="AG148" s="756"/>
      <c r="AH148" s="757"/>
    </row>
    <row r="149" spans="1:34" ht="21.75" customHeight="1">
      <c r="A149" s="6"/>
      <c r="B149" s="75"/>
      <c r="C149" s="742"/>
      <c r="D149" s="727"/>
      <c r="E149" s="727"/>
      <c r="F149" s="727"/>
      <c r="G149" s="749"/>
      <c r="H149" s="724"/>
      <c r="I149" s="749"/>
      <c r="J149" s="727"/>
      <c r="K149" s="727"/>
      <c r="L149" s="727"/>
      <c r="M149" s="727"/>
      <c r="N149" s="727"/>
      <c r="O149" s="749"/>
      <c r="P149" s="708"/>
      <c r="Q149" s="142" t="s">
        <v>57</v>
      </c>
      <c r="R149" s="54">
        <v>0</v>
      </c>
      <c r="S149" s="756"/>
      <c r="T149" s="756"/>
      <c r="U149" s="756"/>
      <c r="V149" s="756"/>
      <c r="W149" s="756"/>
      <c r="X149" s="717"/>
      <c r="Y149" s="756"/>
      <c r="Z149" s="756"/>
      <c r="AA149" s="756"/>
      <c r="AB149" s="756"/>
      <c r="AC149" s="756"/>
      <c r="AD149" s="756"/>
      <c r="AE149" s="756"/>
      <c r="AF149" s="756"/>
      <c r="AG149" s="756"/>
      <c r="AH149" s="757"/>
    </row>
    <row r="150" spans="1:34" ht="21.75" customHeight="1">
      <c r="A150" s="6"/>
      <c r="B150" s="75"/>
      <c r="C150" s="742"/>
      <c r="D150" s="727"/>
      <c r="E150" s="727"/>
      <c r="F150" s="727"/>
      <c r="G150" s="749"/>
      <c r="H150" s="724"/>
      <c r="I150" s="749"/>
      <c r="J150" s="727"/>
      <c r="K150" s="727"/>
      <c r="L150" s="727"/>
      <c r="M150" s="727"/>
      <c r="N150" s="727"/>
      <c r="O150" s="749"/>
      <c r="P150" s="707" t="s">
        <v>58</v>
      </c>
      <c r="Q150" s="142" t="s">
        <v>59</v>
      </c>
      <c r="R150" s="54">
        <v>15</v>
      </c>
      <c r="S150" s="756"/>
      <c r="T150" s="756"/>
      <c r="U150" s="756"/>
      <c r="V150" s="756"/>
      <c r="W150" s="756"/>
      <c r="X150" s="717"/>
      <c r="Y150" s="756"/>
      <c r="Z150" s="756"/>
      <c r="AA150" s="756"/>
      <c r="AB150" s="756"/>
      <c r="AC150" s="756"/>
      <c r="AD150" s="756"/>
      <c r="AE150" s="756"/>
      <c r="AF150" s="756"/>
      <c r="AG150" s="756"/>
      <c r="AH150" s="757"/>
    </row>
    <row r="151" spans="1:34" ht="21.75" customHeight="1">
      <c r="A151" s="6"/>
      <c r="B151" s="75"/>
      <c r="C151" s="742"/>
      <c r="D151" s="727"/>
      <c r="E151" s="727"/>
      <c r="F151" s="727"/>
      <c r="G151" s="749"/>
      <c r="H151" s="724"/>
      <c r="I151" s="749"/>
      <c r="J151" s="727"/>
      <c r="K151" s="727"/>
      <c r="L151" s="727"/>
      <c r="M151" s="727"/>
      <c r="N151" s="727"/>
      <c r="O151" s="749"/>
      <c r="P151" s="708"/>
      <c r="Q151" s="142" t="s">
        <v>60</v>
      </c>
      <c r="R151" s="54">
        <v>0</v>
      </c>
      <c r="S151" s="756"/>
      <c r="T151" s="756"/>
      <c r="U151" s="756"/>
      <c r="V151" s="756"/>
      <c r="W151" s="756"/>
      <c r="X151" s="717"/>
      <c r="Y151" s="756"/>
      <c r="Z151" s="756"/>
      <c r="AA151" s="756"/>
      <c r="AB151" s="756"/>
      <c r="AC151" s="756"/>
      <c r="AD151" s="756"/>
      <c r="AE151" s="756"/>
      <c r="AF151" s="756"/>
      <c r="AG151" s="756"/>
      <c r="AH151" s="757"/>
    </row>
    <row r="152" spans="1:34" ht="21.75" customHeight="1">
      <c r="A152" s="6"/>
      <c r="B152" s="75"/>
      <c r="C152" s="742"/>
      <c r="D152" s="727"/>
      <c r="E152" s="727"/>
      <c r="F152" s="727"/>
      <c r="G152" s="749"/>
      <c r="H152" s="724"/>
      <c r="I152" s="749"/>
      <c r="J152" s="727"/>
      <c r="K152" s="727"/>
      <c r="L152" s="727"/>
      <c r="M152" s="727"/>
      <c r="N152" s="727"/>
      <c r="O152" s="749"/>
      <c r="P152" s="709" t="s">
        <v>61</v>
      </c>
      <c r="Q152" s="142" t="s">
        <v>62</v>
      </c>
      <c r="R152" s="54">
        <v>15</v>
      </c>
      <c r="S152" s="756"/>
      <c r="T152" s="756"/>
      <c r="U152" s="756"/>
      <c r="V152" s="756"/>
      <c r="W152" s="756"/>
      <c r="X152" s="717"/>
      <c r="Y152" s="756"/>
      <c r="Z152" s="756"/>
      <c r="AA152" s="756"/>
      <c r="AB152" s="756"/>
      <c r="AC152" s="756"/>
      <c r="AD152" s="756"/>
      <c r="AE152" s="756"/>
      <c r="AF152" s="756"/>
      <c r="AG152" s="756"/>
      <c r="AH152" s="757"/>
    </row>
    <row r="153" spans="1:34" ht="21.75" customHeight="1">
      <c r="A153" s="6"/>
      <c r="B153" s="75"/>
      <c r="C153" s="742"/>
      <c r="D153" s="727"/>
      <c r="E153" s="727"/>
      <c r="F153" s="727"/>
      <c r="G153" s="749"/>
      <c r="H153" s="724"/>
      <c r="I153" s="749"/>
      <c r="J153" s="727"/>
      <c r="K153" s="727"/>
      <c r="L153" s="727"/>
      <c r="M153" s="727"/>
      <c r="N153" s="727"/>
      <c r="O153" s="749"/>
      <c r="P153" s="710"/>
      <c r="Q153" s="142" t="s">
        <v>64</v>
      </c>
      <c r="R153" s="54">
        <v>0</v>
      </c>
      <c r="S153" s="756"/>
      <c r="T153" s="756"/>
      <c r="U153" s="756"/>
      <c r="V153" s="756"/>
      <c r="W153" s="756"/>
      <c r="X153" s="717"/>
      <c r="Y153" s="756"/>
      <c r="Z153" s="756"/>
      <c r="AA153" s="756"/>
      <c r="AB153" s="756"/>
      <c r="AC153" s="756"/>
      <c r="AD153" s="756"/>
      <c r="AE153" s="756"/>
      <c r="AF153" s="756"/>
      <c r="AG153" s="756"/>
      <c r="AH153" s="757"/>
    </row>
    <row r="154" spans="1:34" ht="21.75" customHeight="1">
      <c r="A154" s="6"/>
      <c r="B154" s="75"/>
      <c r="C154" s="742"/>
      <c r="D154" s="727"/>
      <c r="E154" s="727"/>
      <c r="F154" s="727"/>
      <c r="G154" s="749"/>
      <c r="H154" s="724"/>
      <c r="I154" s="749"/>
      <c r="J154" s="727"/>
      <c r="K154" s="727"/>
      <c r="L154" s="727"/>
      <c r="M154" s="727"/>
      <c r="N154" s="727"/>
      <c r="O154" s="749"/>
      <c r="P154" s="707" t="s">
        <v>95</v>
      </c>
      <c r="Q154" s="142" t="s">
        <v>66</v>
      </c>
      <c r="R154" s="54">
        <v>15</v>
      </c>
      <c r="S154" s="756"/>
      <c r="T154" s="756"/>
      <c r="U154" s="756"/>
      <c r="V154" s="756"/>
      <c r="W154" s="756"/>
      <c r="X154" s="717"/>
      <c r="Y154" s="756"/>
      <c r="Z154" s="756"/>
      <c r="AA154" s="756"/>
      <c r="AB154" s="756"/>
      <c r="AC154" s="756"/>
      <c r="AD154" s="756"/>
      <c r="AE154" s="756"/>
      <c r="AF154" s="756"/>
      <c r="AG154" s="756"/>
      <c r="AH154" s="757"/>
    </row>
    <row r="155" spans="1:34" ht="21.75" customHeight="1">
      <c r="A155" s="6"/>
      <c r="B155" s="75"/>
      <c r="C155" s="742"/>
      <c r="D155" s="727"/>
      <c r="E155" s="727"/>
      <c r="F155" s="727"/>
      <c r="G155" s="749"/>
      <c r="H155" s="724"/>
      <c r="I155" s="749"/>
      <c r="J155" s="727"/>
      <c r="K155" s="727"/>
      <c r="L155" s="727"/>
      <c r="M155" s="727"/>
      <c r="N155" s="727"/>
      <c r="O155" s="749"/>
      <c r="P155" s="708"/>
      <c r="Q155" s="142" t="s">
        <v>67</v>
      </c>
      <c r="R155" s="54">
        <v>0</v>
      </c>
      <c r="S155" s="756"/>
      <c r="T155" s="756"/>
      <c r="U155" s="756"/>
      <c r="V155" s="756"/>
      <c r="W155" s="756"/>
      <c r="X155" s="717"/>
      <c r="Y155" s="756"/>
      <c r="Z155" s="756"/>
      <c r="AA155" s="756"/>
      <c r="AB155" s="756"/>
      <c r="AC155" s="756"/>
      <c r="AD155" s="756"/>
      <c r="AE155" s="756"/>
      <c r="AF155" s="756"/>
      <c r="AG155" s="756"/>
      <c r="AH155" s="757"/>
    </row>
    <row r="156" spans="1:34" ht="21.75" customHeight="1">
      <c r="A156" s="6"/>
      <c r="B156" s="75"/>
      <c r="C156" s="742"/>
      <c r="D156" s="727"/>
      <c r="E156" s="727"/>
      <c r="F156" s="727"/>
      <c r="G156" s="749"/>
      <c r="H156" s="724"/>
      <c r="I156" s="749"/>
      <c r="J156" s="727"/>
      <c r="K156" s="727"/>
      <c r="L156" s="727"/>
      <c r="M156" s="727"/>
      <c r="N156" s="727"/>
      <c r="O156" s="749"/>
      <c r="P156" s="707" t="s">
        <v>68</v>
      </c>
      <c r="Q156" s="143" t="s">
        <v>69</v>
      </c>
      <c r="R156" s="54">
        <v>15</v>
      </c>
      <c r="S156" s="756"/>
      <c r="T156" s="756"/>
      <c r="U156" s="756"/>
      <c r="V156" s="756"/>
      <c r="W156" s="756"/>
      <c r="X156" s="717"/>
      <c r="Y156" s="756"/>
      <c r="Z156" s="756"/>
      <c r="AA156" s="756"/>
      <c r="AB156" s="756"/>
      <c r="AC156" s="756"/>
      <c r="AD156" s="756"/>
      <c r="AE156" s="756"/>
      <c r="AF156" s="756"/>
      <c r="AG156" s="756"/>
      <c r="AH156" s="757"/>
    </row>
    <row r="157" spans="1:34" ht="21.75" customHeight="1">
      <c r="A157" s="6"/>
      <c r="B157" s="75"/>
      <c r="C157" s="742"/>
      <c r="D157" s="727"/>
      <c r="E157" s="727"/>
      <c r="F157" s="727"/>
      <c r="G157" s="749"/>
      <c r="H157" s="724"/>
      <c r="I157" s="749"/>
      <c r="J157" s="727"/>
      <c r="K157" s="727"/>
      <c r="L157" s="727"/>
      <c r="M157" s="727"/>
      <c r="N157" s="727"/>
      <c r="O157" s="749"/>
      <c r="P157" s="708"/>
      <c r="Q157" s="143" t="s">
        <v>70</v>
      </c>
      <c r="R157" s="54">
        <v>0</v>
      </c>
      <c r="S157" s="756"/>
      <c r="T157" s="756"/>
      <c r="U157" s="756"/>
      <c r="V157" s="756"/>
      <c r="W157" s="756"/>
      <c r="X157" s="717"/>
      <c r="Y157" s="756"/>
      <c r="Z157" s="756"/>
      <c r="AA157" s="756"/>
      <c r="AB157" s="756"/>
      <c r="AC157" s="756"/>
      <c r="AD157" s="756"/>
      <c r="AE157" s="756"/>
      <c r="AF157" s="756"/>
      <c r="AG157" s="756"/>
      <c r="AH157" s="757"/>
    </row>
    <row r="158" spans="1:34" ht="21.75" customHeight="1">
      <c r="A158" s="6"/>
      <c r="B158" s="75"/>
      <c r="C158" s="742"/>
      <c r="D158" s="727"/>
      <c r="E158" s="727"/>
      <c r="F158" s="727"/>
      <c r="G158" s="749"/>
      <c r="H158" s="724"/>
      <c r="I158" s="749"/>
      <c r="J158" s="727"/>
      <c r="K158" s="727"/>
      <c r="L158" s="727"/>
      <c r="M158" s="727"/>
      <c r="N158" s="727"/>
      <c r="O158" s="749"/>
      <c r="P158" s="702" t="s">
        <v>71</v>
      </c>
      <c r="Q158" s="142" t="s">
        <v>72</v>
      </c>
      <c r="R158" s="54">
        <v>10</v>
      </c>
      <c r="S158" s="756"/>
      <c r="T158" s="756"/>
      <c r="U158" s="756"/>
      <c r="V158" s="756"/>
      <c r="W158" s="756"/>
      <c r="X158" s="717"/>
      <c r="Y158" s="756"/>
      <c r="Z158" s="756"/>
      <c r="AA158" s="756"/>
      <c r="AB158" s="756"/>
      <c r="AC158" s="756"/>
      <c r="AD158" s="756"/>
      <c r="AE158" s="756"/>
      <c r="AF158" s="756"/>
      <c r="AG158" s="756"/>
      <c r="AH158" s="757"/>
    </row>
    <row r="159" spans="1:34" ht="21.75" customHeight="1">
      <c r="A159" s="6"/>
      <c r="B159" s="75"/>
      <c r="C159" s="742"/>
      <c r="D159" s="727"/>
      <c r="E159" s="727"/>
      <c r="F159" s="727"/>
      <c r="G159" s="749"/>
      <c r="H159" s="724"/>
      <c r="I159" s="749"/>
      <c r="J159" s="727"/>
      <c r="K159" s="727"/>
      <c r="L159" s="727"/>
      <c r="M159" s="727"/>
      <c r="N159" s="727"/>
      <c r="O159" s="749"/>
      <c r="P159" s="703"/>
      <c r="Q159" s="144" t="s">
        <v>73</v>
      </c>
      <c r="R159" s="145">
        <v>5</v>
      </c>
      <c r="S159" s="756"/>
      <c r="T159" s="756"/>
      <c r="U159" s="756"/>
      <c r="V159" s="756"/>
      <c r="W159" s="756"/>
      <c r="X159" s="717"/>
      <c r="Y159" s="756"/>
      <c r="Z159" s="756"/>
      <c r="AA159" s="756"/>
      <c r="AB159" s="756"/>
      <c r="AC159" s="756"/>
      <c r="AD159" s="756"/>
      <c r="AE159" s="756"/>
      <c r="AF159" s="756"/>
      <c r="AG159" s="756"/>
      <c r="AH159" s="757"/>
    </row>
    <row r="160" spans="1:34" ht="21.75" customHeight="1">
      <c r="A160" s="6"/>
      <c r="B160" s="75"/>
      <c r="C160" s="742"/>
      <c r="D160" s="727"/>
      <c r="E160" s="727"/>
      <c r="F160" s="727"/>
      <c r="G160" s="749"/>
      <c r="H160" s="724"/>
      <c r="I160" s="749"/>
      <c r="J160" s="727"/>
      <c r="K160" s="727"/>
      <c r="L160" s="727"/>
      <c r="M160" s="727"/>
      <c r="N160" s="727"/>
      <c r="O160" s="749"/>
      <c r="P160" s="704"/>
      <c r="Q160" s="144" t="s">
        <v>74</v>
      </c>
      <c r="R160" s="54">
        <v>0</v>
      </c>
      <c r="S160" s="752"/>
      <c r="T160" s="756"/>
      <c r="U160" s="756"/>
      <c r="V160" s="756"/>
      <c r="W160" s="756"/>
      <c r="X160" s="717"/>
      <c r="Y160" s="756"/>
      <c r="Z160" s="756"/>
      <c r="AA160" s="756"/>
      <c r="AB160" s="756"/>
      <c r="AC160" s="756"/>
      <c r="AD160" s="756"/>
      <c r="AE160" s="756"/>
      <c r="AF160" s="756"/>
      <c r="AG160" s="756"/>
      <c r="AH160" s="757"/>
    </row>
    <row r="161" spans="1:34" ht="21.75" customHeight="1">
      <c r="A161" s="6"/>
      <c r="B161" s="75"/>
      <c r="C161" s="742"/>
      <c r="D161" s="727"/>
      <c r="E161" s="727"/>
      <c r="F161" s="727"/>
      <c r="G161" s="735" t="s">
        <v>558</v>
      </c>
      <c r="H161" s="724"/>
      <c r="I161" s="749"/>
      <c r="J161" s="727"/>
      <c r="K161" s="727"/>
      <c r="L161" s="727"/>
      <c r="M161" s="727"/>
      <c r="N161" s="727"/>
      <c r="O161" s="735" t="s">
        <v>559</v>
      </c>
      <c r="P161" s="707" t="s">
        <v>46</v>
      </c>
      <c r="Q161" s="142" t="s">
        <v>47</v>
      </c>
      <c r="R161" s="54">
        <v>15</v>
      </c>
      <c r="S161" s="729">
        <v>95</v>
      </c>
      <c r="T161" s="729" t="s">
        <v>516</v>
      </c>
      <c r="U161" s="729" t="s">
        <v>516</v>
      </c>
      <c r="V161" s="729" t="s">
        <v>516</v>
      </c>
      <c r="W161" s="729">
        <v>86</v>
      </c>
      <c r="X161" s="717"/>
      <c r="Y161" s="756"/>
      <c r="Z161" s="756"/>
      <c r="AA161" s="756"/>
      <c r="AB161" s="756"/>
      <c r="AC161" s="756"/>
      <c r="AD161" s="729" t="s">
        <v>522</v>
      </c>
      <c r="AE161" s="729" t="s">
        <v>519</v>
      </c>
      <c r="AF161" s="729" t="s">
        <v>519</v>
      </c>
      <c r="AG161" s="729" t="s">
        <v>519</v>
      </c>
      <c r="AH161" s="702" t="s">
        <v>560</v>
      </c>
    </row>
    <row r="162" spans="1:34" ht="21.75" customHeight="1">
      <c r="A162" s="6"/>
      <c r="B162" s="75"/>
      <c r="C162" s="742"/>
      <c r="D162" s="727"/>
      <c r="E162" s="727"/>
      <c r="F162" s="727"/>
      <c r="G162" s="749"/>
      <c r="H162" s="724"/>
      <c r="I162" s="749"/>
      <c r="J162" s="727"/>
      <c r="K162" s="727"/>
      <c r="L162" s="727"/>
      <c r="M162" s="727"/>
      <c r="N162" s="727"/>
      <c r="O162" s="749"/>
      <c r="P162" s="708"/>
      <c r="Q162" s="142" t="s">
        <v>54</v>
      </c>
      <c r="R162" s="54">
        <v>0</v>
      </c>
      <c r="S162" s="756"/>
      <c r="T162" s="756"/>
      <c r="U162" s="756"/>
      <c r="V162" s="756"/>
      <c r="W162" s="756"/>
      <c r="X162" s="717"/>
      <c r="Y162" s="756"/>
      <c r="Z162" s="756"/>
      <c r="AA162" s="756"/>
      <c r="AB162" s="756"/>
      <c r="AC162" s="756"/>
      <c r="AD162" s="756"/>
      <c r="AE162" s="756"/>
      <c r="AF162" s="756"/>
      <c r="AG162" s="756"/>
      <c r="AH162" s="757"/>
    </row>
    <row r="163" spans="1:34" ht="21.75" customHeight="1">
      <c r="A163" s="6"/>
      <c r="B163" s="75"/>
      <c r="C163" s="742"/>
      <c r="D163" s="727"/>
      <c r="E163" s="727"/>
      <c r="F163" s="727"/>
      <c r="G163" s="749"/>
      <c r="H163" s="724"/>
      <c r="I163" s="749"/>
      <c r="J163" s="727"/>
      <c r="K163" s="727"/>
      <c r="L163" s="727"/>
      <c r="M163" s="727"/>
      <c r="N163" s="727"/>
      <c r="O163" s="749"/>
      <c r="P163" s="707" t="s">
        <v>55</v>
      </c>
      <c r="Q163" s="142" t="s">
        <v>56</v>
      </c>
      <c r="R163" s="54">
        <v>15</v>
      </c>
      <c r="S163" s="756"/>
      <c r="T163" s="756"/>
      <c r="U163" s="756"/>
      <c r="V163" s="756"/>
      <c r="W163" s="756"/>
      <c r="X163" s="717"/>
      <c r="Y163" s="756"/>
      <c r="Z163" s="756"/>
      <c r="AA163" s="756"/>
      <c r="AB163" s="756"/>
      <c r="AC163" s="756"/>
      <c r="AD163" s="756"/>
      <c r="AE163" s="756"/>
      <c r="AF163" s="756"/>
      <c r="AG163" s="756"/>
      <c r="AH163" s="757"/>
    </row>
    <row r="164" spans="1:34" ht="21.75" customHeight="1">
      <c r="A164" s="6"/>
      <c r="B164" s="75"/>
      <c r="C164" s="742"/>
      <c r="D164" s="727"/>
      <c r="E164" s="727"/>
      <c r="F164" s="727"/>
      <c r="G164" s="749"/>
      <c r="H164" s="724"/>
      <c r="I164" s="749"/>
      <c r="J164" s="727"/>
      <c r="K164" s="727"/>
      <c r="L164" s="727"/>
      <c r="M164" s="727"/>
      <c r="N164" s="727"/>
      <c r="O164" s="749"/>
      <c r="P164" s="708"/>
      <c r="Q164" s="142" t="s">
        <v>57</v>
      </c>
      <c r="R164" s="54">
        <v>0</v>
      </c>
      <c r="S164" s="756"/>
      <c r="T164" s="756"/>
      <c r="U164" s="756"/>
      <c r="V164" s="756"/>
      <c r="W164" s="756"/>
      <c r="X164" s="717"/>
      <c r="Y164" s="756"/>
      <c r="Z164" s="756"/>
      <c r="AA164" s="756"/>
      <c r="AB164" s="756"/>
      <c r="AC164" s="756"/>
      <c r="AD164" s="756"/>
      <c r="AE164" s="756"/>
      <c r="AF164" s="756"/>
      <c r="AG164" s="756"/>
      <c r="AH164" s="757"/>
    </row>
    <row r="165" spans="1:34" ht="21.75" customHeight="1">
      <c r="A165" s="6"/>
      <c r="B165" s="75"/>
      <c r="C165" s="742"/>
      <c r="D165" s="727"/>
      <c r="E165" s="727"/>
      <c r="F165" s="727"/>
      <c r="G165" s="749"/>
      <c r="H165" s="724"/>
      <c r="I165" s="749"/>
      <c r="J165" s="727"/>
      <c r="K165" s="727"/>
      <c r="L165" s="727"/>
      <c r="M165" s="727"/>
      <c r="N165" s="727"/>
      <c r="O165" s="749"/>
      <c r="P165" s="707" t="s">
        <v>58</v>
      </c>
      <c r="Q165" s="142" t="s">
        <v>59</v>
      </c>
      <c r="R165" s="54">
        <v>15</v>
      </c>
      <c r="S165" s="756"/>
      <c r="T165" s="756"/>
      <c r="U165" s="756"/>
      <c r="V165" s="756"/>
      <c r="W165" s="756"/>
      <c r="X165" s="717"/>
      <c r="Y165" s="756"/>
      <c r="Z165" s="756"/>
      <c r="AA165" s="756"/>
      <c r="AB165" s="756"/>
      <c r="AC165" s="756"/>
      <c r="AD165" s="756"/>
      <c r="AE165" s="756"/>
      <c r="AF165" s="756"/>
      <c r="AG165" s="756"/>
      <c r="AH165" s="757"/>
    </row>
    <row r="166" spans="1:34" ht="21.75" customHeight="1">
      <c r="A166" s="6"/>
      <c r="B166" s="75"/>
      <c r="C166" s="742"/>
      <c r="D166" s="727"/>
      <c r="E166" s="727"/>
      <c r="F166" s="727"/>
      <c r="G166" s="749"/>
      <c r="H166" s="724"/>
      <c r="I166" s="749"/>
      <c r="J166" s="727"/>
      <c r="K166" s="727"/>
      <c r="L166" s="727"/>
      <c r="M166" s="727"/>
      <c r="N166" s="727"/>
      <c r="O166" s="749"/>
      <c r="P166" s="708"/>
      <c r="Q166" s="142" t="s">
        <v>60</v>
      </c>
      <c r="R166" s="54">
        <v>0</v>
      </c>
      <c r="S166" s="756"/>
      <c r="T166" s="756"/>
      <c r="U166" s="756"/>
      <c r="V166" s="756"/>
      <c r="W166" s="756"/>
      <c r="X166" s="717"/>
      <c r="Y166" s="756"/>
      <c r="Z166" s="756"/>
      <c r="AA166" s="756"/>
      <c r="AB166" s="756"/>
      <c r="AC166" s="756"/>
      <c r="AD166" s="756"/>
      <c r="AE166" s="756"/>
      <c r="AF166" s="756"/>
      <c r="AG166" s="756"/>
      <c r="AH166" s="757"/>
    </row>
    <row r="167" spans="1:34" ht="21.75" customHeight="1">
      <c r="A167" s="6"/>
      <c r="B167" s="75"/>
      <c r="C167" s="742"/>
      <c r="D167" s="727"/>
      <c r="E167" s="727"/>
      <c r="F167" s="727"/>
      <c r="G167" s="749"/>
      <c r="H167" s="724"/>
      <c r="I167" s="749"/>
      <c r="J167" s="727"/>
      <c r="K167" s="727"/>
      <c r="L167" s="727"/>
      <c r="M167" s="727"/>
      <c r="N167" s="727"/>
      <c r="O167" s="749"/>
      <c r="P167" s="709" t="s">
        <v>61</v>
      </c>
      <c r="Q167" s="142" t="s">
        <v>62</v>
      </c>
      <c r="R167" s="54">
        <v>15</v>
      </c>
      <c r="S167" s="756"/>
      <c r="T167" s="756"/>
      <c r="U167" s="756"/>
      <c r="V167" s="756"/>
      <c r="W167" s="756"/>
      <c r="X167" s="717"/>
      <c r="Y167" s="756"/>
      <c r="Z167" s="756"/>
      <c r="AA167" s="756"/>
      <c r="AB167" s="756"/>
      <c r="AC167" s="756"/>
      <c r="AD167" s="756"/>
      <c r="AE167" s="756"/>
      <c r="AF167" s="756"/>
      <c r="AG167" s="756"/>
      <c r="AH167" s="757"/>
    </row>
    <row r="168" spans="1:34" ht="21.75" customHeight="1">
      <c r="A168" s="6"/>
      <c r="B168" s="75"/>
      <c r="C168" s="742"/>
      <c r="D168" s="727"/>
      <c r="E168" s="727"/>
      <c r="F168" s="727"/>
      <c r="G168" s="749"/>
      <c r="H168" s="724"/>
      <c r="I168" s="749"/>
      <c r="J168" s="727"/>
      <c r="K168" s="727"/>
      <c r="L168" s="727"/>
      <c r="M168" s="727"/>
      <c r="N168" s="727"/>
      <c r="O168" s="749"/>
      <c r="P168" s="710"/>
      <c r="Q168" s="142" t="s">
        <v>64</v>
      </c>
      <c r="R168" s="54">
        <v>0</v>
      </c>
      <c r="S168" s="756"/>
      <c r="T168" s="756"/>
      <c r="U168" s="756"/>
      <c r="V168" s="756"/>
      <c r="W168" s="756"/>
      <c r="X168" s="717"/>
      <c r="Y168" s="756"/>
      <c r="Z168" s="756"/>
      <c r="AA168" s="756"/>
      <c r="AB168" s="756"/>
      <c r="AC168" s="756"/>
      <c r="AD168" s="756"/>
      <c r="AE168" s="756"/>
      <c r="AF168" s="756"/>
      <c r="AG168" s="756"/>
      <c r="AH168" s="757"/>
    </row>
    <row r="169" spans="1:34" ht="21.75" customHeight="1">
      <c r="A169" s="6"/>
      <c r="B169" s="75"/>
      <c r="C169" s="742"/>
      <c r="D169" s="727"/>
      <c r="E169" s="727"/>
      <c r="F169" s="727"/>
      <c r="G169" s="749"/>
      <c r="H169" s="724"/>
      <c r="I169" s="749"/>
      <c r="J169" s="727"/>
      <c r="K169" s="727"/>
      <c r="L169" s="727"/>
      <c r="M169" s="727"/>
      <c r="N169" s="727"/>
      <c r="O169" s="749"/>
      <c r="P169" s="707" t="s">
        <v>95</v>
      </c>
      <c r="Q169" s="142" t="s">
        <v>66</v>
      </c>
      <c r="R169" s="54">
        <v>15</v>
      </c>
      <c r="S169" s="756"/>
      <c r="T169" s="756"/>
      <c r="U169" s="756"/>
      <c r="V169" s="756"/>
      <c r="W169" s="756"/>
      <c r="X169" s="717"/>
      <c r="Y169" s="756"/>
      <c r="Z169" s="756"/>
      <c r="AA169" s="756"/>
      <c r="AB169" s="756"/>
      <c r="AC169" s="756"/>
      <c r="AD169" s="756"/>
      <c r="AE169" s="756"/>
      <c r="AF169" s="756"/>
      <c r="AG169" s="756"/>
      <c r="AH169" s="757"/>
    </row>
    <row r="170" spans="1:34" ht="21.75" customHeight="1">
      <c r="A170" s="6"/>
      <c r="B170" s="75"/>
      <c r="C170" s="742"/>
      <c r="D170" s="727"/>
      <c r="E170" s="727"/>
      <c r="F170" s="727"/>
      <c r="G170" s="749"/>
      <c r="H170" s="724"/>
      <c r="I170" s="749"/>
      <c r="J170" s="727"/>
      <c r="K170" s="727"/>
      <c r="L170" s="727"/>
      <c r="M170" s="727"/>
      <c r="N170" s="727"/>
      <c r="O170" s="749"/>
      <c r="P170" s="708"/>
      <c r="Q170" s="142" t="s">
        <v>67</v>
      </c>
      <c r="R170" s="54">
        <v>0</v>
      </c>
      <c r="S170" s="756"/>
      <c r="T170" s="756"/>
      <c r="U170" s="756"/>
      <c r="V170" s="756"/>
      <c r="W170" s="756"/>
      <c r="X170" s="717"/>
      <c r="Y170" s="756"/>
      <c r="Z170" s="756"/>
      <c r="AA170" s="756"/>
      <c r="AB170" s="756"/>
      <c r="AC170" s="756"/>
      <c r="AD170" s="756"/>
      <c r="AE170" s="756"/>
      <c r="AF170" s="756"/>
      <c r="AG170" s="756"/>
      <c r="AH170" s="757"/>
    </row>
    <row r="171" spans="1:34" ht="21.75" customHeight="1">
      <c r="A171" s="6"/>
      <c r="B171" s="75"/>
      <c r="C171" s="742"/>
      <c r="D171" s="727"/>
      <c r="E171" s="727"/>
      <c r="F171" s="727"/>
      <c r="G171" s="749"/>
      <c r="H171" s="724"/>
      <c r="I171" s="749"/>
      <c r="J171" s="727"/>
      <c r="K171" s="727"/>
      <c r="L171" s="727"/>
      <c r="M171" s="727"/>
      <c r="N171" s="727"/>
      <c r="O171" s="749"/>
      <c r="P171" s="707" t="s">
        <v>68</v>
      </c>
      <c r="Q171" s="143" t="s">
        <v>69</v>
      </c>
      <c r="R171" s="54">
        <v>10</v>
      </c>
      <c r="S171" s="756"/>
      <c r="T171" s="756"/>
      <c r="U171" s="756"/>
      <c r="V171" s="756"/>
      <c r="W171" s="756"/>
      <c r="X171" s="717"/>
      <c r="Y171" s="756"/>
      <c r="Z171" s="756"/>
      <c r="AA171" s="756"/>
      <c r="AB171" s="756"/>
      <c r="AC171" s="756"/>
      <c r="AD171" s="756"/>
      <c r="AE171" s="756"/>
      <c r="AF171" s="756"/>
      <c r="AG171" s="756"/>
      <c r="AH171" s="757"/>
    </row>
    <row r="172" spans="1:34" ht="21.75" customHeight="1">
      <c r="A172" s="6"/>
      <c r="B172" s="75"/>
      <c r="C172" s="742"/>
      <c r="D172" s="727"/>
      <c r="E172" s="727"/>
      <c r="F172" s="727"/>
      <c r="G172" s="749"/>
      <c r="H172" s="724"/>
      <c r="I172" s="749"/>
      <c r="J172" s="727"/>
      <c r="K172" s="727"/>
      <c r="L172" s="727"/>
      <c r="M172" s="727"/>
      <c r="N172" s="727"/>
      <c r="O172" s="749"/>
      <c r="P172" s="708"/>
      <c r="Q172" s="143" t="s">
        <v>70</v>
      </c>
      <c r="R172" s="54">
        <v>0</v>
      </c>
      <c r="S172" s="756"/>
      <c r="T172" s="756"/>
      <c r="U172" s="756"/>
      <c r="V172" s="756"/>
      <c r="W172" s="756"/>
      <c r="X172" s="717"/>
      <c r="Y172" s="756"/>
      <c r="Z172" s="756"/>
      <c r="AA172" s="756"/>
      <c r="AB172" s="756"/>
      <c r="AC172" s="756"/>
      <c r="AD172" s="756"/>
      <c r="AE172" s="756"/>
      <c r="AF172" s="756"/>
      <c r="AG172" s="756"/>
      <c r="AH172" s="757"/>
    </row>
    <row r="173" spans="1:34" ht="21.75" customHeight="1">
      <c r="A173" s="6"/>
      <c r="B173" s="75"/>
      <c r="C173" s="742"/>
      <c r="D173" s="727"/>
      <c r="E173" s="727"/>
      <c r="F173" s="727"/>
      <c r="G173" s="749"/>
      <c r="H173" s="724"/>
      <c r="I173" s="749"/>
      <c r="J173" s="727"/>
      <c r="K173" s="727"/>
      <c r="L173" s="727"/>
      <c r="M173" s="727"/>
      <c r="N173" s="727"/>
      <c r="O173" s="749"/>
      <c r="P173" s="702" t="s">
        <v>71</v>
      </c>
      <c r="Q173" s="142" t="s">
        <v>72</v>
      </c>
      <c r="R173" s="54">
        <v>10</v>
      </c>
      <c r="S173" s="756"/>
      <c r="T173" s="756"/>
      <c r="U173" s="756"/>
      <c r="V173" s="756"/>
      <c r="W173" s="756"/>
      <c r="X173" s="717"/>
      <c r="Y173" s="756"/>
      <c r="Z173" s="756"/>
      <c r="AA173" s="756"/>
      <c r="AB173" s="756"/>
      <c r="AC173" s="756"/>
      <c r="AD173" s="756"/>
      <c r="AE173" s="756"/>
      <c r="AF173" s="756"/>
      <c r="AG173" s="756"/>
      <c r="AH173" s="757"/>
    </row>
    <row r="174" spans="1:34" ht="21.75" customHeight="1">
      <c r="A174" s="6"/>
      <c r="B174" s="75"/>
      <c r="C174" s="742"/>
      <c r="D174" s="727"/>
      <c r="E174" s="727"/>
      <c r="F174" s="727"/>
      <c r="G174" s="749"/>
      <c r="H174" s="724"/>
      <c r="I174" s="749"/>
      <c r="J174" s="727"/>
      <c r="K174" s="727"/>
      <c r="L174" s="727"/>
      <c r="M174" s="727"/>
      <c r="N174" s="727"/>
      <c r="O174" s="749"/>
      <c r="P174" s="703"/>
      <c r="Q174" s="144" t="s">
        <v>73</v>
      </c>
      <c r="R174" s="145">
        <v>0</v>
      </c>
      <c r="S174" s="756"/>
      <c r="T174" s="756"/>
      <c r="U174" s="756"/>
      <c r="V174" s="756"/>
      <c r="W174" s="756"/>
      <c r="X174" s="717"/>
      <c r="Y174" s="756"/>
      <c r="Z174" s="756"/>
      <c r="AA174" s="756"/>
      <c r="AB174" s="756"/>
      <c r="AC174" s="756"/>
      <c r="AD174" s="756"/>
      <c r="AE174" s="756"/>
      <c r="AF174" s="756"/>
      <c r="AG174" s="756"/>
      <c r="AH174" s="757"/>
    </row>
    <row r="175" spans="1:34" ht="21.75" customHeight="1">
      <c r="A175" s="6"/>
      <c r="B175" s="75"/>
      <c r="C175" s="742"/>
      <c r="D175" s="727"/>
      <c r="E175" s="727"/>
      <c r="F175" s="727"/>
      <c r="G175" s="750"/>
      <c r="H175" s="724"/>
      <c r="I175" s="749"/>
      <c r="J175" s="727"/>
      <c r="K175" s="727"/>
      <c r="L175" s="727"/>
      <c r="M175" s="727"/>
      <c r="N175" s="727"/>
      <c r="O175" s="750"/>
      <c r="P175" s="704"/>
      <c r="Q175" s="144" t="s">
        <v>74</v>
      </c>
      <c r="R175" s="54">
        <v>0</v>
      </c>
      <c r="S175" s="752"/>
      <c r="T175" s="756"/>
      <c r="U175" s="756"/>
      <c r="V175" s="756"/>
      <c r="W175" s="756"/>
      <c r="X175" s="717"/>
      <c r="Y175" s="756"/>
      <c r="Z175" s="756"/>
      <c r="AA175" s="756"/>
      <c r="AB175" s="756"/>
      <c r="AC175" s="756"/>
      <c r="AD175" s="756"/>
      <c r="AE175" s="756"/>
      <c r="AF175" s="756"/>
      <c r="AG175" s="756"/>
      <c r="AH175" s="757"/>
    </row>
    <row r="176" spans="1:34" ht="21.75" customHeight="1">
      <c r="A176" s="6"/>
      <c r="B176" s="75"/>
      <c r="C176" s="742"/>
      <c r="D176" s="727"/>
      <c r="E176" s="727"/>
      <c r="F176" s="727"/>
      <c r="G176" s="726" t="s">
        <v>561</v>
      </c>
      <c r="H176" s="724"/>
      <c r="I176" s="749"/>
      <c r="J176" s="727"/>
      <c r="K176" s="727"/>
      <c r="L176" s="727"/>
      <c r="M176" s="727"/>
      <c r="N176" s="727"/>
      <c r="O176" s="711" t="s">
        <v>562</v>
      </c>
      <c r="P176" s="707" t="s">
        <v>46</v>
      </c>
      <c r="Q176" s="142" t="s">
        <v>47</v>
      </c>
      <c r="R176" s="54">
        <v>15</v>
      </c>
      <c r="S176" s="729">
        <v>90</v>
      </c>
      <c r="T176" s="729" t="s">
        <v>516</v>
      </c>
      <c r="U176" s="729" t="s">
        <v>516</v>
      </c>
      <c r="V176" s="729" t="s">
        <v>516</v>
      </c>
      <c r="W176" s="729">
        <v>86</v>
      </c>
      <c r="X176" s="717"/>
      <c r="Y176" s="756"/>
      <c r="Z176" s="756"/>
      <c r="AA176" s="756"/>
      <c r="AB176" s="756"/>
      <c r="AC176" s="756"/>
      <c r="AD176" s="729" t="s">
        <v>522</v>
      </c>
      <c r="AE176" s="729" t="s">
        <v>519</v>
      </c>
      <c r="AF176" s="729" t="s">
        <v>519</v>
      </c>
      <c r="AG176" s="729" t="s">
        <v>519</v>
      </c>
      <c r="AH176" s="702" t="s">
        <v>563</v>
      </c>
    </row>
    <row r="177" spans="1:34" ht="21.75" customHeight="1">
      <c r="A177" s="6"/>
      <c r="B177" s="75"/>
      <c r="C177" s="742"/>
      <c r="D177" s="727"/>
      <c r="E177" s="727"/>
      <c r="F177" s="727"/>
      <c r="G177" s="727"/>
      <c r="H177" s="724"/>
      <c r="I177" s="749"/>
      <c r="J177" s="727"/>
      <c r="K177" s="727"/>
      <c r="L177" s="727"/>
      <c r="M177" s="727"/>
      <c r="N177" s="727"/>
      <c r="O177" s="711"/>
      <c r="P177" s="708"/>
      <c r="Q177" s="142" t="s">
        <v>54</v>
      </c>
      <c r="R177" s="54">
        <v>0</v>
      </c>
      <c r="S177" s="756"/>
      <c r="T177" s="756"/>
      <c r="U177" s="756"/>
      <c r="V177" s="756"/>
      <c r="W177" s="756"/>
      <c r="X177" s="717"/>
      <c r="Y177" s="756"/>
      <c r="Z177" s="756"/>
      <c r="AA177" s="756"/>
      <c r="AB177" s="756"/>
      <c r="AC177" s="756"/>
      <c r="AD177" s="756"/>
      <c r="AE177" s="756"/>
      <c r="AF177" s="756"/>
      <c r="AG177" s="756"/>
      <c r="AH177" s="757"/>
    </row>
    <row r="178" spans="1:34" ht="21.75" customHeight="1">
      <c r="A178" s="6"/>
      <c r="B178" s="75"/>
      <c r="C178" s="742"/>
      <c r="D178" s="727"/>
      <c r="E178" s="727"/>
      <c r="F178" s="727"/>
      <c r="G178" s="727"/>
      <c r="H178" s="724"/>
      <c r="I178" s="749"/>
      <c r="J178" s="727"/>
      <c r="K178" s="727"/>
      <c r="L178" s="727"/>
      <c r="M178" s="727"/>
      <c r="N178" s="727"/>
      <c r="O178" s="711"/>
      <c r="P178" s="707" t="s">
        <v>55</v>
      </c>
      <c r="Q178" s="142" t="s">
        <v>56</v>
      </c>
      <c r="R178" s="54">
        <v>15</v>
      </c>
      <c r="S178" s="756"/>
      <c r="T178" s="756"/>
      <c r="U178" s="756"/>
      <c r="V178" s="756"/>
      <c r="W178" s="756"/>
      <c r="X178" s="717"/>
      <c r="Y178" s="756"/>
      <c r="Z178" s="756"/>
      <c r="AA178" s="756"/>
      <c r="AB178" s="756"/>
      <c r="AC178" s="756"/>
      <c r="AD178" s="756"/>
      <c r="AE178" s="756"/>
      <c r="AF178" s="756"/>
      <c r="AG178" s="756"/>
      <c r="AH178" s="757"/>
    </row>
    <row r="179" spans="1:34" ht="21.75" customHeight="1">
      <c r="A179" s="6"/>
      <c r="B179" s="75"/>
      <c r="C179" s="742"/>
      <c r="D179" s="727"/>
      <c r="E179" s="727"/>
      <c r="F179" s="727"/>
      <c r="G179" s="727"/>
      <c r="H179" s="724"/>
      <c r="I179" s="749"/>
      <c r="J179" s="727"/>
      <c r="K179" s="727"/>
      <c r="L179" s="727"/>
      <c r="M179" s="727"/>
      <c r="N179" s="727"/>
      <c r="O179" s="711"/>
      <c r="P179" s="708"/>
      <c r="Q179" s="142" t="s">
        <v>57</v>
      </c>
      <c r="R179" s="54">
        <v>0</v>
      </c>
      <c r="S179" s="756"/>
      <c r="T179" s="756"/>
      <c r="U179" s="756"/>
      <c r="V179" s="756"/>
      <c r="W179" s="756"/>
      <c r="X179" s="717"/>
      <c r="Y179" s="756"/>
      <c r="Z179" s="756"/>
      <c r="AA179" s="756"/>
      <c r="AB179" s="756"/>
      <c r="AC179" s="756"/>
      <c r="AD179" s="756"/>
      <c r="AE179" s="756"/>
      <c r="AF179" s="756"/>
      <c r="AG179" s="756"/>
      <c r="AH179" s="757"/>
    </row>
    <row r="180" spans="1:34" ht="21.75" customHeight="1">
      <c r="A180" s="6"/>
      <c r="B180" s="75"/>
      <c r="C180" s="742"/>
      <c r="D180" s="727"/>
      <c r="E180" s="727"/>
      <c r="F180" s="727"/>
      <c r="G180" s="727"/>
      <c r="H180" s="724"/>
      <c r="I180" s="749"/>
      <c r="J180" s="727"/>
      <c r="K180" s="727"/>
      <c r="L180" s="727"/>
      <c r="M180" s="727"/>
      <c r="N180" s="727"/>
      <c r="O180" s="711"/>
      <c r="P180" s="707" t="s">
        <v>58</v>
      </c>
      <c r="Q180" s="142" t="s">
        <v>59</v>
      </c>
      <c r="R180" s="54">
        <v>15</v>
      </c>
      <c r="S180" s="756"/>
      <c r="T180" s="756"/>
      <c r="U180" s="756"/>
      <c r="V180" s="756"/>
      <c r="W180" s="756"/>
      <c r="X180" s="717"/>
      <c r="Y180" s="756"/>
      <c r="Z180" s="756"/>
      <c r="AA180" s="756"/>
      <c r="AB180" s="756"/>
      <c r="AC180" s="756"/>
      <c r="AD180" s="756"/>
      <c r="AE180" s="756"/>
      <c r="AF180" s="756"/>
      <c r="AG180" s="756"/>
      <c r="AH180" s="757"/>
    </row>
    <row r="181" spans="1:34" ht="21.75" customHeight="1">
      <c r="A181" s="6"/>
      <c r="B181" s="75"/>
      <c r="C181" s="742"/>
      <c r="D181" s="727"/>
      <c r="E181" s="727"/>
      <c r="F181" s="727"/>
      <c r="G181" s="727"/>
      <c r="H181" s="724"/>
      <c r="I181" s="749"/>
      <c r="J181" s="727"/>
      <c r="K181" s="727"/>
      <c r="L181" s="727"/>
      <c r="M181" s="727"/>
      <c r="N181" s="727"/>
      <c r="O181" s="711"/>
      <c r="P181" s="708"/>
      <c r="Q181" s="142" t="s">
        <v>60</v>
      </c>
      <c r="R181" s="54">
        <v>0</v>
      </c>
      <c r="S181" s="756"/>
      <c r="T181" s="756"/>
      <c r="U181" s="756"/>
      <c r="V181" s="756"/>
      <c r="W181" s="756"/>
      <c r="X181" s="717"/>
      <c r="Y181" s="756"/>
      <c r="Z181" s="756"/>
      <c r="AA181" s="756"/>
      <c r="AB181" s="756"/>
      <c r="AC181" s="756"/>
      <c r="AD181" s="756"/>
      <c r="AE181" s="756"/>
      <c r="AF181" s="756"/>
      <c r="AG181" s="756"/>
      <c r="AH181" s="757"/>
    </row>
    <row r="182" spans="1:34" ht="21.75" customHeight="1">
      <c r="A182" s="6"/>
      <c r="B182" s="75"/>
      <c r="C182" s="742"/>
      <c r="D182" s="727"/>
      <c r="E182" s="727"/>
      <c r="F182" s="727"/>
      <c r="G182" s="727"/>
      <c r="H182" s="724"/>
      <c r="I182" s="749"/>
      <c r="J182" s="727"/>
      <c r="K182" s="727"/>
      <c r="L182" s="727"/>
      <c r="M182" s="727"/>
      <c r="N182" s="727"/>
      <c r="O182" s="711"/>
      <c r="P182" s="709" t="s">
        <v>61</v>
      </c>
      <c r="Q182" s="142" t="s">
        <v>62</v>
      </c>
      <c r="R182" s="54">
        <v>15</v>
      </c>
      <c r="S182" s="756"/>
      <c r="T182" s="756"/>
      <c r="U182" s="756"/>
      <c r="V182" s="756"/>
      <c r="W182" s="756"/>
      <c r="X182" s="717"/>
      <c r="Y182" s="756"/>
      <c r="Z182" s="756"/>
      <c r="AA182" s="756"/>
      <c r="AB182" s="756"/>
      <c r="AC182" s="756"/>
      <c r="AD182" s="756"/>
      <c r="AE182" s="756"/>
      <c r="AF182" s="756"/>
      <c r="AG182" s="756"/>
      <c r="AH182" s="757"/>
    </row>
    <row r="183" spans="1:34" ht="21.75" customHeight="1">
      <c r="A183" s="6"/>
      <c r="B183" s="75"/>
      <c r="C183" s="742"/>
      <c r="D183" s="727"/>
      <c r="E183" s="727"/>
      <c r="F183" s="727"/>
      <c r="G183" s="727"/>
      <c r="H183" s="724"/>
      <c r="I183" s="749"/>
      <c r="J183" s="727"/>
      <c r="K183" s="727"/>
      <c r="L183" s="727"/>
      <c r="M183" s="727"/>
      <c r="N183" s="727"/>
      <c r="O183" s="711"/>
      <c r="P183" s="710"/>
      <c r="Q183" s="142" t="s">
        <v>64</v>
      </c>
      <c r="R183" s="54">
        <v>0</v>
      </c>
      <c r="S183" s="756"/>
      <c r="T183" s="756"/>
      <c r="U183" s="756"/>
      <c r="V183" s="756"/>
      <c r="W183" s="756"/>
      <c r="X183" s="717"/>
      <c r="Y183" s="756"/>
      <c r="Z183" s="756"/>
      <c r="AA183" s="756"/>
      <c r="AB183" s="756"/>
      <c r="AC183" s="756"/>
      <c r="AD183" s="756"/>
      <c r="AE183" s="756"/>
      <c r="AF183" s="756"/>
      <c r="AG183" s="756"/>
      <c r="AH183" s="757"/>
    </row>
    <row r="184" spans="1:34" ht="21.75" customHeight="1">
      <c r="A184" s="6"/>
      <c r="B184" s="75"/>
      <c r="C184" s="742"/>
      <c r="D184" s="727"/>
      <c r="E184" s="727"/>
      <c r="F184" s="727"/>
      <c r="G184" s="727"/>
      <c r="H184" s="724"/>
      <c r="I184" s="749"/>
      <c r="J184" s="727"/>
      <c r="K184" s="727"/>
      <c r="L184" s="727"/>
      <c r="M184" s="727"/>
      <c r="N184" s="727"/>
      <c r="O184" s="711"/>
      <c r="P184" s="707" t="s">
        <v>95</v>
      </c>
      <c r="Q184" s="142" t="s">
        <v>66</v>
      </c>
      <c r="R184" s="54">
        <v>10</v>
      </c>
      <c r="S184" s="756"/>
      <c r="T184" s="756"/>
      <c r="U184" s="756"/>
      <c r="V184" s="756"/>
      <c r="W184" s="756"/>
      <c r="X184" s="717"/>
      <c r="Y184" s="756"/>
      <c r="Z184" s="756"/>
      <c r="AA184" s="756"/>
      <c r="AB184" s="756"/>
      <c r="AC184" s="756"/>
      <c r="AD184" s="756"/>
      <c r="AE184" s="756"/>
      <c r="AF184" s="756"/>
      <c r="AG184" s="756"/>
      <c r="AH184" s="757"/>
    </row>
    <row r="185" spans="1:34" ht="21.75" customHeight="1">
      <c r="A185" s="6"/>
      <c r="B185" s="75"/>
      <c r="C185" s="742"/>
      <c r="D185" s="727"/>
      <c r="E185" s="727"/>
      <c r="F185" s="727"/>
      <c r="G185" s="727"/>
      <c r="H185" s="724"/>
      <c r="I185" s="749"/>
      <c r="J185" s="727"/>
      <c r="K185" s="727"/>
      <c r="L185" s="727"/>
      <c r="M185" s="727"/>
      <c r="N185" s="727"/>
      <c r="O185" s="711"/>
      <c r="P185" s="708"/>
      <c r="Q185" s="142" t="s">
        <v>67</v>
      </c>
      <c r="R185" s="54">
        <v>0</v>
      </c>
      <c r="S185" s="756"/>
      <c r="T185" s="756"/>
      <c r="U185" s="756"/>
      <c r="V185" s="756"/>
      <c r="W185" s="756"/>
      <c r="X185" s="717"/>
      <c r="Y185" s="756"/>
      <c r="Z185" s="756"/>
      <c r="AA185" s="756"/>
      <c r="AB185" s="756"/>
      <c r="AC185" s="756"/>
      <c r="AD185" s="756"/>
      <c r="AE185" s="756"/>
      <c r="AF185" s="756"/>
      <c r="AG185" s="756"/>
      <c r="AH185" s="757"/>
    </row>
    <row r="186" spans="1:34" ht="24.6" customHeight="1">
      <c r="A186" s="6"/>
      <c r="B186" s="75"/>
      <c r="C186" s="742"/>
      <c r="D186" s="727"/>
      <c r="E186" s="727"/>
      <c r="F186" s="727"/>
      <c r="G186" s="727"/>
      <c r="H186" s="724"/>
      <c r="I186" s="749"/>
      <c r="J186" s="727"/>
      <c r="K186" s="727"/>
      <c r="L186" s="727"/>
      <c r="M186" s="727"/>
      <c r="N186" s="727"/>
      <c r="O186" s="711"/>
      <c r="P186" s="707" t="s">
        <v>68</v>
      </c>
      <c r="Q186" s="143" t="s">
        <v>69</v>
      </c>
      <c r="R186" s="54">
        <v>10</v>
      </c>
      <c r="S186" s="756"/>
      <c r="T186" s="756"/>
      <c r="U186" s="756"/>
      <c r="V186" s="756"/>
      <c r="W186" s="756"/>
      <c r="X186" s="717"/>
      <c r="Y186" s="756"/>
      <c r="Z186" s="756"/>
      <c r="AA186" s="756"/>
      <c r="AB186" s="756"/>
      <c r="AC186" s="756"/>
      <c r="AD186" s="756"/>
      <c r="AE186" s="756"/>
      <c r="AF186" s="756"/>
      <c r="AG186" s="756"/>
      <c r="AH186" s="757"/>
    </row>
    <row r="187" spans="1:34" ht="24" customHeight="1">
      <c r="A187" s="6"/>
      <c r="B187" s="75"/>
      <c r="C187" s="742"/>
      <c r="D187" s="727"/>
      <c r="E187" s="727"/>
      <c r="F187" s="727"/>
      <c r="G187" s="727"/>
      <c r="H187" s="724"/>
      <c r="I187" s="749"/>
      <c r="J187" s="727"/>
      <c r="K187" s="727"/>
      <c r="L187" s="727"/>
      <c r="M187" s="727"/>
      <c r="N187" s="727"/>
      <c r="O187" s="711"/>
      <c r="P187" s="708"/>
      <c r="Q187" s="143" t="s">
        <v>70</v>
      </c>
      <c r="R187" s="54">
        <v>0</v>
      </c>
      <c r="S187" s="756"/>
      <c r="T187" s="756"/>
      <c r="U187" s="756"/>
      <c r="V187" s="756"/>
      <c r="W187" s="756"/>
      <c r="X187" s="717"/>
      <c r="Y187" s="756"/>
      <c r="Z187" s="756"/>
      <c r="AA187" s="756"/>
      <c r="AB187" s="756"/>
      <c r="AC187" s="756"/>
      <c r="AD187" s="756"/>
      <c r="AE187" s="756"/>
      <c r="AF187" s="756"/>
      <c r="AG187" s="756"/>
      <c r="AH187" s="757"/>
    </row>
    <row r="188" spans="1:34" ht="22.15" customHeight="1">
      <c r="A188" s="6"/>
      <c r="B188" s="75"/>
      <c r="C188" s="742"/>
      <c r="D188" s="727"/>
      <c r="E188" s="727"/>
      <c r="F188" s="727"/>
      <c r="G188" s="727"/>
      <c r="H188" s="724"/>
      <c r="I188" s="749"/>
      <c r="J188" s="727"/>
      <c r="K188" s="727"/>
      <c r="L188" s="727"/>
      <c r="M188" s="727"/>
      <c r="N188" s="727"/>
      <c r="O188" s="711"/>
      <c r="P188" s="702" t="s">
        <v>71</v>
      </c>
      <c r="Q188" s="142" t="s">
        <v>72</v>
      </c>
      <c r="R188" s="54">
        <v>10</v>
      </c>
      <c r="S188" s="756"/>
      <c r="T188" s="756"/>
      <c r="U188" s="756"/>
      <c r="V188" s="756"/>
      <c r="W188" s="756"/>
      <c r="X188" s="717"/>
      <c r="Y188" s="756"/>
      <c r="Z188" s="756"/>
      <c r="AA188" s="756"/>
      <c r="AB188" s="756"/>
      <c r="AC188" s="756"/>
      <c r="AD188" s="756"/>
      <c r="AE188" s="756"/>
      <c r="AF188" s="756"/>
      <c r="AG188" s="756"/>
      <c r="AH188" s="757"/>
    </row>
    <row r="189" spans="1:34" ht="21.75" customHeight="1">
      <c r="A189" s="6"/>
      <c r="B189" s="75"/>
      <c r="C189" s="742"/>
      <c r="D189" s="727"/>
      <c r="E189" s="727"/>
      <c r="F189" s="727"/>
      <c r="G189" s="727"/>
      <c r="H189" s="724"/>
      <c r="I189" s="749"/>
      <c r="J189" s="727"/>
      <c r="K189" s="727"/>
      <c r="L189" s="727"/>
      <c r="M189" s="727"/>
      <c r="N189" s="727"/>
      <c r="O189" s="711"/>
      <c r="P189" s="703"/>
      <c r="Q189" s="144" t="s">
        <v>73</v>
      </c>
      <c r="R189" s="145">
        <v>0</v>
      </c>
      <c r="S189" s="756"/>
      <c r="T189" s="756"/>
      <c r="U189" s="756"/>
      <c r="V189" s="756"/>
      <c r="W189" s="756"/>
      <c r="X189" s="717"/>
      <c r="Y189" s="756"/>
      <c r="Z189" s="756"/>
      <c r="AA189" s="756"/>
      <c r="AB189" s="756"/>
      <c r="AC189" s="756"/>
      <c r="AD189" s="756"/>
      <c r="AE189" s="756"/>
      <c r="AF189" s="756"/>
      <c r="AG189" s="756"/>
      <c r="AH189" s="757"/>
    </row>
    <row r="190" spans="1:34" ht="21.75" customHeight="1">
      <c r="A190" s="6"/>
      <c r="B190" s="75"/>
      <c r="C190" s="742"/>
      <c r="D190" s="727"/>
      <c r="E190" s="727"/>
      <c r="F190" s="727"/>
      <c r="G190" s="727"/>
      <c r="H190" s="724"/>
      <c r="I190" s="749"/>
      <c r="J190" s="727"/>
      <c r="K190" s="727"/>
      <c r="L190" s="727"/>
      <c r="M190" s="727"/>
      <c r="N190" s="727"/>
      <c r="O190" s="711"/>
      <c r="P190" s="704"/>
      <c r="Q190" s="144" t="s">
        <v>74</v>
      </c>
      <c r="R190" s="54">
        <v>0</v>
      </c>
      <c r="S190" s="752"/>
      <c r="T190" s="756"/>
      <c r="U190" s="756"/>
      <c r="V190" s="756"/>
      <c r="W190" s="756"/>
      <c r="X190" s="717"/>
      <c r="Y190" s="756"/>
      <c r="Z190" s="756"/>
      <c r="AA190" s="756"/>
      <c r="AB190" s="756"/>
      <c r="AC190" s="756"/>
      <c r="AD190" s="756"/>
      <c r="AE190" s="756"/>
      <c r="AF190" s="756"/>
      <c r="AG190" s="756"/>
      <c r="AH190" s="757"/>
    </row>
    <row r="191" spans="1:34" ht="21.75" customHeight="1">
      <c r="A191" s="6"/>
      <c r="B191" s="75"/>
      <c r="C191" s="742"/>
      <c r="D191" s="727"/>
      <c r="E191" s="727"/>
      <c r="F191" s="727"/>
      <c r="G191" s="727"/>
      <c r="H191" s="724"/>
      <c r="I191" s="749"/>
      <c r="J191" s="727"/>
      <c r="K191" s="727"/>
      <c r="L191" s="727"/>
      <c r="M191" s="727"/>
      <c r="N191" s="727"/>
      <c r="O191" s="735" t="s">
        <v>564</v>
      </c>
      <c r="P191" s="707" t="s">
        <v>46</v>
      </c>
      <c r="Q191" s="142" t="s">
        <v>47</v>
      </c>
      <c r="R191" s="54">
        <v>15</v>
      </c>
      <c r="S191" s="729">
        <v>85</v>
      </c>
      <c r="T191" s="729" t="s">
        <v>565</v>
      </c>
      <c r="U191" s="729" t="s">
        <v>516</v>
      </c>
      <c r="V191" s="729" t="s">
        <v>566</v>
      </c>
      <c r="W191" s="729">
        <v>80</v>
      </c>
      <c r="X191" s="717"/>
      <c r="Y191" s="756"/>
      <c r="Z191" s="756"/>
      <c r="AA191" s="756"/>
      <c r="AB191" s="756"/>
      <c r="AC191" s="756"/>
      <c r="AD191" s="729" t="s">
        <v>522</v>
      </c>
      <c r="AE191" s="729" t="s">
        <v>519</v>
      </c>
      <c r="AF191" s="729" t="s">
        <v>519</v>
      </c>
      <c r="AG191" s="729" t="s">
        <v>519</v>
      </c>
      <c r="AH191" s="702" t="s">
        <v>567</v>
      </c>
    </row>
    <row r="192" spans="1:34" ht="21.75" customHeight="1">
      <c r="A192" s="6"/>
      <c r="B192" s="75"/>
      <c r="C192" s="742"/>
      <c r="D192" s="727"/>
      <c r="E192" s="727"/>
      <c r="F192" s="727"/>
      <c r="G192" s="727"/>
      <c r="H192" s="724"/>
      <c r="I192" s="749"/>
      <c r="J192" s="727"/>
      <c r="K192" s="727"/>
      <c r="L192" s="727"/>
      <c r="M192" s="727"/>
      <c r="N192" s="727"/>
      <c r="O192" s="749"/>
      <c r="P192" s="708"/>
      <c r="Q192" s="142" t="s">
        <v>54</v>
      </c>
      <c r="R192" s="54">
        <v>0</v>
      </c>
      <c r="S192" s="756"/>
      <c r="T192" s="756"/>
      <c r="U192" s="756"/>
      <c r="V192" s="756"/>
      <c r="W192" s="756"/>
      <c r="X192" s="717"/>
      <c r="Y192" s="756"/>
      <c r="Z192" s="756"/>
      <c r="AA192" s="756"/>
      <c r="AB192" s="756"/>
      <c r="AC192" s="756"/>
      <c r="AD192" s="756"/>
      <c r="AE192" s="756"/>
      <c r="AF192" s="756"/>
      <c r="AG192" s="756"/>
      <c r="AH192" s="757"/>
    </row>
    <row r="193" spans="1:34" ht="21.75" customHeight="1">
      <c r="A193" s="6"/>
      <c r="B193" s="75"/>
      <c r="C193" s="742"/>
      <c r="D193" s="727"/>
      <c r="E193" s="727"/>
      <c r="F193" s="727"/>
      <c r="G193" s="727"/>
      <c r="H193" s="724"/>
      <c r="I193" s="749"/>
      <c r="J193" s="727"/>
      <c r="K193" s="727"/>
      <c r="L193" s="727"/>
      <c r="M193" s="727"/>
      <c r="N193" s="727"/>
      <c r="O193" s="749"/>
      <c r="P193" s="707" t="s">
        <v>55</v>
      </c>
      <c r="Q193" s="142" t="s">
        <v>56</v>
      </c>
      <c r="R193" s="54">
        <v>15</v>
      </c>
      <c r="S193" s="756"/>
      <c r="T193" s="756"/>
      <c r="U193" s="756"/>
      <c r="V193" s="756"/>
      <c r="W193" s="756"/>
      <c r="X193" s="717"/>
      <c r="Y193" s="756"/>
      <c r="Z193" s="756"/>
      <c r="AA193" s="756"/>
      <c r="AB193" s="756"/>
      <c r="AC193" s="756"/>
      <c r="AD193" s="756"/>
      <c r="AE193" s="756"/>
      <c r="AF193" s="756"/>
      <c r="AG193" s="756"/>
      <c r="AH193" s="757"/>
    </row>
    <row r="194" spans="1:34" ht="21.75" customHeight="1">
      <c r="A194" s="6"/>
      <c r="B194" s="75"/>
      <c r="C194" s="742"/>
      <c r="D194" s="727"/>
      <c r="E194" s="727"/>
      <c r="F194" s="727"/>
      <c r="G194" s="727"/>
      <c r="H194" s="724"/>
      <c r="I194" s="749"/>
      <c r="J194" s="727"/>
      <c r="K194" s="727"/>
      <c r="L194" s="727"/>
      <c r="M194" s="727"/>
      <c r="N194" s="727"/>
      <c r="O194" s="749"/>
      <c r="P194" s="708"/>
      <c r="Q194" s="142" t="s">
        <v>57</v>
      </c>
      <c r="R194" s="54">
        <v>0</v>
      </c>
      <c r="S194" s="756"/>
      <c r="T194" s="756"/>
      <c r="U194" s="756"/>
      <c r="V194" s="756"/>
      <c r="W194" s="756"/>
      <c r="X194" s="717"/>
      <c r="Y194" s="756"/>
      <c r="Z194" s="756"/>
      <c r="AA194" s="756"/>
      <c r="AB194" s="756"/>
      <c r="AC194" s="756"/>
      <c r="AD194" s="756"/>
      <c r="AE194" s="756"/>
      <c r="AF194" s="756"/>
      <c r="AG194" s="756"/>
      <c r="AH194" s="757"/>
    </row>
    <row r="195" spans="1:34" ht="21.75" customHeight="1">
      <c r="A195" s="6"/>
      <c r="B195" s="75"/>
      <c r="C195" s="742"/>
      <c r="D195" s="727"/>
      <c r="E195" s="727"/>
      <c r="F195" s="727"/>
      <c r="G195" s="727"/>
      <c r="H195" s="724"/>
      <c r="I195" s="749"/>
      <c r="J195" s="727"/>
      <c r="K195" s="727"/>
      <c r="L195" s="727"/>
      <c r="M195" s="727"/>
      <c r="N195" s="727"/>
      <c r="O195" s="749"/>
      <c r="P195" s="707" t="s">
        <v>58</v>
      </c>
      <c r="Q195" s="142" t="s">
        <v>59</v>
      </c>
      <c r="R195" s="54">
        <v>10</v>
      </c>
      <c r="S195" s="756"/>
      <c r="T195" s="756"/>
      <c r="U195" s="756"/>
      <c r="V195" s="756"/>
      <c r="W195" s="756"/>
      <c r="X195" s="717"/>
      <c r="Y195" s="756"/>
      <c r="Z195" s="756"/>
      <c r="AA195" s="756"/>
      <c r="AB195" s="756"/>
      <c r="AC195" s="756"/>
      <c r="AD195" s="756"/>
      <c r="AE195" s="756"/>
      <c r="AF195" s="756"/>
      <c r="AG195" s="756"/>
      <c r="AH195" s="757"/>
    </row>
    <row r="196" spans="1:34" ht="21.75" customHeight="1">
      <c r="A196" s="6"/>
      <c r="B196" s="75"/>
      <c r="C196" s="742"/>
      <c r="D196" s="727"/>
      <c r="E196" s="727"/>
      <c r="F196" s="727"/>
      <c r="G196" s="727"/>
      <c r="H196" s="724"/>
      <c r="I196" s="749"/>
      <c r="J196" s="727"/>
      <c r="K196" s="727"/>
      <c r="L196" s="727"/>
      <c r="M196" s="727"/>
      <c r="N196" s="727"/>
      <c r="O196" s="749"/>
      <c r="P196" s="708"/>
      <c r="Q196" s="142" t="s">
        <v>60</v>
      </c>
      <c r="R196" s="54">
        <v>0</v>
      </c>
      <c r="S196" s="756"/>
      <c r="T196" s="756"/>
      <c r="U196" s="756"/>
      <c r="V196" s="756"/>
      <c r="W196" s="756"/>
      <c r="X196" s="717"/>
      <c r="Y196" s="756"/>
      <c r="Z196" s="756"/>
      <c r="AA196" s="756"/>
      <c r="AB196" s="756"/>
      <c r="AC196" s="756"/>
      <c r="AD196" s="756"/>
      <c r="AE196" s="756"/>
      <c r="AF196" s="756"/>
      <c r="AG196" s="756"/>
      <c r="AH196" s="757"/>
    </row>
    <row r="197" spans="1:34" ht="21.75" customHeight="1">
      <c r="A197" s="6"/>
      <c r="B197" s="75"/>
      <c r="C197" s="742"/>
      <c r="D197" s="727"/>
      <c r="E197" s="727"/>
      <c r="F197" s="727"/>
      <c r="G197" s="727"/>
      <c r="H197" s="724"/>
      <c r="I197" s="749"/>
      <c r="J197" s="727"/>
      <c r="K197" s="727"/>
      <c r="L197" s="727"/>
      <c r="M197" s="727"/>
      <c r="N197" s="727"/>
      <c r="O197" s="749"/>
      <c r="P197" s="709" t="s">
        <v>61</v>
      </c>
      <c r="Q197" s="142" t="s">
        <v>62</v>
      </c>
      <c r="R197" s="54">
        <v>15</v>
      </c>
      <c r="S197" s="756"/>
      <c r="T197" s="756"/>
      <c r="U197" s="756"/>
      <c r="V197" s="756"/>
      <c r="W197" s="756"/>
      <c r="X197" s="717"/>
      <c r="Y197" s="756"/>
      <c r="Z197" s="756"/>
      <c r="AA197" s="756"/>
      <c r="AB197" s="756"/>
      <c r="AC197" s="756"/>
      <c r="AD197" s="756"/>
      <c r="AE197" s="756"/>
      <c r="AF197" s="756"/>
      <c r="AG197" s="756"/>
      <c r="AH197" s="757"/>
    </row>
    <row r="198" spans="1:34" ht="21.75" customHeight="1">
      <c r="A198" s="6"/>
      <c r="B198" s="75"/>
      <c r="C198" s="742"/>
      <c r="D198" s="727"/>
      <c r="E198" s="727"/>
      <c r="F198" s="727"/>
      <c r="G198" s="727"/>
      <c r="H198" s="724"/>
      <c r="I198" s="749"/>
      <c r="J198" s="727"/>
      <c r="K198" s="727"/>
      <c r="L198" s="727"/>
      <c r="M198" s="727"/>
      <c r="N198" s="727"/>
      <c r="O198" s="749"/>
      <c r="P198" s="710"/>
      <c r="Q198" s="142" t="s">
        <v>64</v>
      </c>
      <c r="R198" s="54">
        <v>0</v>
      </c>
      <c r="S198" s="756"/>
      <c r="T198" s="756"/>
      <c r="U198" s="756"/>
      <c r="V198" s="756"/>
      <c r="W198" s="756"/>
      <c r="X198" s="717"/>
      <c r="Y198" s="756"/>
      <c r="Z198" s="756"/>
      <c r="AA198" s="756"/>
      <c r="AB198" s="756"/>
      <c r="AC198" s="756"/>
      <c r="AD198" s="756"/>
      <c r="AE198" s="756"/>
      <c r="AF198" s="756"/>
      <c r="AG198" s="756"/>
      <c r="AH198" s="757"/>
    </row>
    <row r="199" spans="1:34" ht="21.75" customHeight="1">
      <c r="A199" s="6"/>
      <c r="B199" s="75"/>
      <c r="C199" s="742"/>
      <c r="D199" s="727"/>
      <c r="E199" s="727"/>
      <c r="F199" s="727"/>
      <c r="G199" s="727"/>
      <c r="H199" s="724"/>
      <c r="I199" s="749"/>
      <c r="J199" s="727"/>
      <c r="K199" s="727"/>
      <c r="L199" s="727"/>
      <c r="M199" s="727"/>
      <c r="N199" s="727"/>
      <c r="O199" s="749"/>
      <c r="P199" s="707" t="s">
        <v>95</v>
      </c>
      <c r="Q199" s="142" t="s">
        <v>66</v>
      </c>
      <c r="R199" s="54">
        <v>10</v>
      </c>
      <c r="S199" s="756"/>
      <c r="T199" s="756"/>
      <c r="U199" s="756"/>
      <c r="V199" s="756"/>
      <c r="W199" s="756"/>
      <c r="X199" s="717"/>
      <c r="Y199" s="756"/>
      <c r="Z199" s="756"/>
      <c r="AA199" s="756"/>
      <c r="AB199" s="756"/>
      <c r="AC199" s="756"/>
      <c r="AD199" s="756"/>
      <c r="AE199" s="756"/>
      <c r="AF199" s="756"/>
      <c r="AG199" s="756"/>
      <c r="AH199" s="757"/>
    </row>
    <row r="200" spans="1:34" ht="21.75" customHeight="1">
      <c r="A200" s="6"/>
      <c r="B200" s="75"/>
      <c r="C200" s="742"/>
      <c r="D200" s="727"/>
      <c r="E200" s="727"/>
      <c r="F200" s="727"/>
      <c r="G200" s="727"/>
      <c r="H200" s="724"/>
      <c r="I200" s="749"/>
      <c r="J200" s="727"/>
      <c r="K200" s="727"/>
      <c r="L200" s="727"/>
      <c r="M200" s="727"/>
      <c r="N200" s="727"/>
      <c r="O200" s="749"/>
      <c r="P200" s="708"/>
      <c r="Q200" s="142" t="s">
        <v>67</v>
      </c>
      <c r="R200" s="54">
        <v>0</v>
      </c>
      <c r="S200" s="756"/>
      <c r="T200" s="756"/>
      <c r="U200" s="756"/>
      <c r="V200" s="756"/>
      <c r="W200" s="756"/>
      <c r="X200" s="717"/>
      <c r="Y200" s="756"/>
      <c r="Z200" s="756"/>
      <c r="AA200" s="756"/>
      <c r="AB200" s="756"/>
      <c r="AC200" s="756"/>
      <c r="AD200" s="756"/>
      <c r="AE200" s="756"/>
      <c r="AF200" s="756"/>
      <c r="AG200" s="756"/>
      <c r="AH200" s="757"/>
    </row>
    <row r="201" spans="1:34" ht="21.75" customHeight="1">
      <c r="A201" s="6"/>
      <c r="B201" s="75"/>
      <c r="C201" s="742"/>
      <c r="D201" s="727"/>
      <c r="E201" s="727"/>
      <c r="F201" s="727"/>
      <c r="G201" s="727"/>
      <c r="H201" s="724"/>
      <c r="I201" s="749"/>
      <c r="J201" s="727"/>
      <c r="K201" s="727"/>
      <c r="L201" s="727"/>
      <c r="M201" s="727"/>
      <c r="N201" s="727"/>
      <c r="O201" s="749"/>
      <c r="P201" s="707" t="s">
        <v>68</v>
      </c>
      <c r="Q201" s="143" t="s">
        <v>69</v>
      </c>
      <c r="R201" s="54">
        <v>10</v>
      </c>
      <c r="S201" s="756"/>
      <c r="T201" s="756"/>
      <c r="U201" s="756"/>
      <c r="V201" s="756"/>
      <c r="W201" s="756"/>
      <c r="X201" s="717"/>
      <c r="Y201" s="756"/>
      <c r="Z201" s="756"/>
      <c r="AA201" s="756"/>
      <c r="AB201" s="756"/>
      <c r="AC201" s="756"/>
      <c r="AD201" s="756"/>
      <c r="AE201" s="756"/>
      <c r="AF201" s="756"/>
      <c r="AG201" s="756"/>
      <c r="AH201" s="757"/>
    </row>
    <row r="202" spans="1:34" ht="21.75" customHeight="1">
      <c r="A202" s="6"/>
      <c r="B202" s="75"/>
      <c r="C202" s="742"/>
      <c r="D202" s="727"/>
      <c r="E202" s="727"/>
      <c r="F202" s="727"/>
      <c r="G202" s="727"/>
      <c r="H202" s="724"/>
      <c r="I202" s="749"/>
      <c r="J202" s="727"/>
      <c r="K202" s="727"/>
      <c r="L202" s="727"/>
      <c r="M202" s="727"/>
      <c r="N202" s="727"/>
      <c r="O202" s="749"/>
      <c r="P202" s="708"/>
      <c r="Q202" s="143" t="s">
        <v>70</v>
      </c>
      <c r="R202" s="54">
        <v>0</v>
      </c>
      <c r="S202" s="756"/>
      <c r="T202" s="756"/>
      <c r="U202" s="756"/>
      <c r="V202" s="756"/>
      <c r="W202" s="756"/>
      <c r="X202" s="717"/>
      <c r="Y202" s="756"/>
      <c r="Z202" s="756"/>
      <c r="AA202" s="756"/>
      <c r="AB202" s="756"/>
      <c r="AC202" s="756"/>
      <c r="AD202" s="756"/>
      <c r="AE202" s="756"/>
      <c r="AF202" s="756"/>
      <c r="AG202" s="756"/>
      <c r="AH202" s="757"/>
    </row>
    <row r="203" spans="1:34" ht="21.75" customHeight="1">
      <c r="A203" s="6"/>
      <c r="B203" s="75"/>
      <c r="C203" s="742"/>
      <c r="D203" s="727"/>
      <c r="E203" s="727"/>
      <c r="F203" s="727"/>
      <c r="G203" s="727"/>
      <c r="H203" s="724"/>
      <c r="I203" s="749"/>
      <c r="J203" s="727"/>
      <c r="K203" s="727"/>
      <c r="L203" s="727"/>
      <c r="M203" s="727"/>
      <c r="N203" s="727"/>
      <c r="O203" s="749"/>
      <c r="P203" s="702" t="s">
        <v>71</v>
      </c>
      <c r="Q203" s="142" t="s">
        <v>72</v>
      </c>
      <c r="R203" s="54">
        <v>10</v>
      </c>
      <c r="S203" s="756"/>
      <c r="T203" s="756"/>
      <c r="U203" s="756"/>
      <c r="V203" s="756"/>
      <c r="W203" s="756"/>
      <c r="X203" s="717"/>
      <c r="Y203" s="756"/>
      <c r="Z203" s="756"/>
      <c r="AA203" s="756"/>
      <c r="AB203" s="756"/>
      <c r="AC203" s="756"/>
      <c r="AD203" s="756"/>
      <c r="AE203" s="756"/>
      <c r="AF203" s="756"/>
      <c r="AG203" s="756"/>
      <c r="AH203" s="757"/>
    </row>
    <row r="204" spans="1:34" ht="21.75" customHeight="1">
      <c r="A204" s="6"/>
      <c r="B204" s="75"/>
      <c r="C204" s="742"/>
      <c r="D204" s="727"/>
      <c r="E204" s="727"/>
      <c r="F204" s="727"/>
      <c r="G204" s="727"/>
      <c r="H204" s="724"/>
      <c r="I204" s="749"/>
      <c r="J204" s="727"/>
      <c r="K204" s="727"/>
      <c r="L204" s="727"/>
      <c r="M204" s="727"/>
      <c r="N204" s="727"/>
      <c r="O204" s="749"/>
      <c r="P204" s="703"/>
      <c r="Q204" s="144" t="s">
        <v>73</v>
      </c>
      <c r="R204" s="145">
        <v>0</v>
      </c>
      <c r="S204" s="756"/>
      <c r="T204" s="756"/>
      <c r="U204" s="756"/>
      <c r="V204" s="756"/>
      <c r="W204" s="756"/>
      <c r="X204" s="717"/>
      <c r="Y204" s="756"/>
      <c r="Z204" s="756"/>
      <c r="AA204" s="756"/>
      <c r="AB204" s="756"/>
      <c r="AC204" s="756"/>
      <c r="AD204" s="756"/>
      <c r="AE204" s="756"/>
      <c r="AF204" s="756"/>
      <c r="AG204" s="756"/>
      <c r="AH204" s="757"/>
    </row>
    <row r="205" spans="1:34" ht="21.75" customHeight="1">
      <c r="A205" s="6"/>
      <c r="B205" s="75"/>
      <c r="C205" s="742"/>
      <c r="D205" s="727"/>
      <c r="E205" s="727"/>
      <c r="F205" s="727"/>
      <c r="G205" s="728"/>
      <c r="H205" s="724"/>
      <c r="I205" s="749"/>
      <c r="J205" s="727"/>
      <c r="K205" s="727"/>
      <c r="L205" s="727"/>
      <c r="M205" s="727"/>
      <c r="N205" s="727"/>
      <c r="O205" s="750"/>
      <c r="P205" s="704"/>
      <c r="Q205" s="144" t="s">
        <v>74</v>
      </c>
      <c r="R205" s="54">
        <v>0</v>
      </c>
      <c r="S205" s="752"/>
      <c r="T205" s="756"/>
      <c r="U205" s="756"/>
      <c r="V205" s="756"/>
      <c r="W205" s="756"/>
      <c r="X205" s="717"/>
      <c r="Y205" s="756"/>
      <c r="Z205" s="756"/>
      <c r="AA205" s="756"/>
      <c r="AB205" s="756"/>
      <c r="AC205" s="756"/>
      <c r="AD205" s="756"/>
      <c r="AE205" s="756"/>
      <c r="AF205" s="756"/>
      <c r="AG205" s="756"/>
      <c r="AH205" s="757"/>
    </row>
    <row r="206" spans="1:34" ht="21.75" customHeight="1">
      <c r="A206" s="6"/>
      <c r="B206" s="75"/>
      <c r="C206" s="742"/>
      <c r="D206" s="727"/>
      <c r="E206" s="727"/>
      <c r="F206" s="727"/>
      <c r="G206" s="726" t="s">
        <v>568</v>
      </c>
      <c r="H206" s="724"/>
      <c r="I206" s="749"/>
      <c r="J206" s="727"/>
      <c r="K206" s="147"/>
      <c r="L206" s="147"/>
      <c r="M206" s="147"/>
      <c r="N206" s="147"/>
      <c r="O206" s="711" t="s">
        <v>569</v>
      </c>
      <c r="P206" s="707" t="s">
        <v>46</v>
      </c>
      <c r="Q206" s="142" t="s">
        <v>47</v>
      </c>
      <c r="R206" s="54">
        <v>15</v>
      </c>
      <c r="S206" s="729">
        <v>90</v>
      </c>
      <c r="T206" s="729" t="s">
        <v>516</v>
      </c>
      <c r="U206" s="729" t="s">
        <v>516</v>
      </c>
      <c r="V206" s="729" t="s">
        <v>516</v>
      </c>
      <c r="W206" s="729">
        <v>86</v>
      </c>
      <c r="X206" s="717"/>
      <c r="Y206" s="756"/>
      <c r="Z206" s="756"/>
      <c r="AA206" s="756"/>
      <c r="AB206" s="756"/>
      <c r="AC206" s="756"/>
      <c r="AD206" s="729" t="s">
        <v>522</v>
      </c>
      <c r="AE206" s="729" t="s">
        <v>519</v>
      </c>
      <c r="AF206" s="729" t="s">
        <v>519</v>
      </c>
      <c r="AG206" s="729" t="s">
        <v>519</v>
      </c>
      <c r="AH206" s="702" t="s">
        <v>570</v>
      </c>
    </row>
    <row r="207" spans="1:34" ht="21.75" customHeight="1">
      <c r="A207" s="6"/>
      <c r="B207" s="75"/>
      <c r="C207" s="742"/>
      <c r="D207" s="727"/>
      <c r="E207" s="727"/>
      <c r="F207" s="727"/>
      <c r="G207" s="727"/>
      <c r="H207" s="724"/>
      <c r="I207" s="749"/>
      <c r="J207" s="727"/>
      <c r="K207" s="147"/>
      <c r="L207" s="147"/>
      <c r="M207" s="147"/>
      <c r="N207" s="147"/>
      <c r="O207" s="711"/>
      <c r="P207" s="708"/>
      <c r="Q207" s="142" t="s">
        <v>54</v>
      </c>
      <c r="R207" s="54">
        <v>0</v>
      </c>
      <c r="S207" s="756"/>
      <c r="T207" s="756"/>
      <c r="U207" s="756"/>
      <c r="V207" s="756"/>
      <c r="W207" s="756"/>
      <c r="X207" s="717"/>
      <c r="Y207" s="756"/>
      <c r="Z207" s="756"/>
      <c r="AA207" s="756"/>
      <c r="AB207" s="756"/>
      <c r="AC207" s="756"/>
      <c r="AD207" s="756"/>
      <c r="AE207" s="756"/>
      <c r="AF207" s="756"/>
      <c r="AG207" s="756"/>
      <c r="AH207" s="757"/>
    </row>
    <row r="208" spans="1:34" ht="21.75" customHeight="1">
      <c r="A208" s="6"/>
      <c r="B208" s="75"/>
      <c r="C208" s="742"/>
      <c r="D208" s="727"/>
      <c r="E208" s="727"/>
      <c r="F208" s="727"/>
      <c r="G208" s="727"/>
      <c r="H208" s="724"/>
      <c r="I208" s="749"/>
      <c r="J208" s="727"/>
      <c r="K208" s="147"/>
      <c r="L208" s="147"/>
      <c r="M208" s="147"/>
      <c r="N208" s="147"/>
      <c r="O208" s="711"/>
      <c r="P208" s="707" t="s">
        <v>55</v>
      </c>
      <c r="Q208" s="142" t="s">
        <v>56</v>
      </c>
      <c r="R208" s="54">
        <v>15</v>
      </c>
      <c r="S208" s="756"/>
      <c r="T208" s="756"/>
      <c r="U208" s="756"/>
      <c r="V208" s="756"/>
      <c r="W208" s="756"/>
      <c r="X208" s="717"/>
      <c r="Y208" s="756"/>
      <c r="Z208" s="756"/>
      <c r="AA208" s="756"/>
      <c r="AB208" s="756"/>
      <c r="AC208" s="756"/>
      <c r="AD208" s="756"/>
      <c r="AE208" s="756"/>
      <c r="AF208" s="756"/>
      <c r="AG208" s="756"/>
      <c r="AH208" s="757"/>
    </row>
    <row r="209" spans="1:73" ht="21.75" customHeight="1">
      <c r="A209" s="6"/>
      <c r="B209" s="75"/>
      <c r="C209" s="742"/>
      <c r="D209" s="727"/>
      <c r="E209" s="727"/>
      <c r="F209" s="727"/>
      <c r="G209" s="727"/>
      <c r="H209" s="724"/>
      <c r="I209" s="749"/>
      <c r="J209" s="727"/>
      <c r="K209" s="147"/>
      <c r="L209" s="147"/>
      <c r="M209" s="147"/>
      <c r="N209" s="147"/>
      <c r="O209" s="711"/>
      <c r="P209" s="708"/>
      <c r="Q209" s="142" t="s">
        <v>57</v>
      </c>
      <c r="R209" s="54">
        <v>0</v>
      </c>
      <c r="S209" s="756"/>
      <c r="T209" s="756"/>
      <c r="U209" s="756"/>
      <c r="V209" s="756"/>
      <c r="W209" s="756"/>
      <c r="X209" s="717"/>
      <c r="Y209" s="756"/>
      <c r="Z209" s="756"/>
      <c r="AA209" s="756"/>
      <c r="AB209" s="756"/>
      <c r="AC209" s="756"/>
      <c r="AD209" s="756"/>
      <c r="AE209" s="756"/>
      <c r="AF209" s="756"/>
      <c r="AG209" s="756"/>
      <c r="AH209" s="757"/>
    </row>
    <row r="210" spans="1:73" ht="21.75" customHeight="1">
      <c r="A210" s="6"/>
      <c r="B210" s="75"/>
      <c r="C210" s="742"/>
      <c r="D210" s="727"/>
      <c r="E210" s="727"/>
      <c r="F210" s="727"/>
      <c r="G210" s="727"/>
      <c r="H210" s="724"/>
      <c r="I210" s="749"/>
      <c r="J210" s="727"/>
      <c r="K210" s="147"/>
      <c r="L210" s="147"/>
      <c r="M210" s="147"/>
      <c r="N210" s="147"/>
      <c r="O210" s="711"/>
      <c r="P210" s="707" t="s">
        <v>58</v>
      </c>
      <c r="Q210" s="142" t="s">
        <v>59</v>
      </c>
      <c r="R210" s="54">
        <v>15</v>
      </c>
      <c r="S210" s="756"/>
      <c r="T210" s="756"/>
      <c r="U210" s="756"/>
      <c r="V210" s="756"/>
      <c r="W210" s="756"/>
      <c r="X210" s="717"/>
      <c r="Y210" s="756"/>
      <c r="Z210" s="756"/>
      <c r="AA210" s="756"/>
      <c r="AB210" s="756"/>
      <c r="AC210" s="756"/>
      <c r="AD210" s="756"/>
      <c r="AE210" s="756"/>
      <c r="AF210" s="756"/>
      <c r="AG210" s="756"/>
      <c r="AH210" s="757"/>
    </row>
    <row r="211" spans="1:73" ht="21.75" customHeight="1">
      <c r="A211" s="6"/>
      <c r="B211" s="75"/>
      <c r="C211" s="742"/>
      <c r="D211" s="727"/>
      <c r="E211" s="727"/>
      <c r="F211" s="727"/>
      <c r="G211" s="727"/>
      <c r="H211" s="724"/>
      <c r="I211" s="749"/>
      <c r="J211" s="727"/>
      <c r="K211" s="147"/>
      <c r="L211" s="147"/>
      <c r="M211" s="147"/>
      <c r="N211" s="147"/>
      <c r="O211" s="711"/>
      <c r="P211" s="708"/>
      <c r="Q211" s="142" t="s">
        <v>60</v>
      </c>
      <c r="R211" s="54">
        <v>0</v>
      </c>
      <c r="S211" s="756"/>
      <c r="T211" s="756"/>
      <c r="U211" s="756"/>
      <c r="V211" s="756"/>
      <c r="W211" s="756"/>
      <c r="X211" s="717"/>
      <c r="Y211" s="756"/>
      <c r="Z211" s="756"/>
      <c r="AA211" s="756"/>
      <c r="AB211" s="756"/>
      <c r="AC211" s="756"/>
      <c r="AD211" s="756"/>
      <c r="AE211" s="756"/>
      <c r="AF211" s="756"/>
      <c r="AG211" s="756"/>
      <c r="AH211" s="757"/>
    </row>
    <row r="212" spans="1:73" ht="21.75" customHeight="1">
      <c r="A212" s="6"/>
      <c r="B212" s="75"/>
      <c r="C212" s="742"/>
      <c r="D212" s="727"/>
      <c r="E212" s="727"/>
      <c r="F212" s="727"/>
      <c r="G212" s="727"/>
      <c r="H212" s="724"/>
      <c r="I212" s="749"/>
      <c r="J212" s="727"/>
      <c r="K212" s="147"/>
      <c r="L212" s="147"/>
      <c r="M212" s="147"/>
      <c r="N212" s="147"/>
      <c r="O212" s="711"/>
      <c r="P212" s="709" t="s">
        <v>61</v>
      </c>
      <c r="Q212" s="142" t="s">
        <v>62</v>
      </c>
      <c r="R212" s="54">
        <v>15</v>
      </c>
      <c r="S212" s="756"/>
      <c r="T212" s="756"/>
      <c r="U212" s="756"/>
      <c r="V212" s="756"/>
      <c r="W212" s="756"/>
      <c r="X212" s="717"/>
      <c r="Y212" s="756"/>
      <c r="Z212" s="756"/>
      <c r="AA212" s="756"/>
      <c r="AB212" s="756"/>
      <c r="AC212" s="756"/>
      <c r="AD212" s="756"/>
      <c r="AE212" s="756"/>
      <c r="AF212" s="756"/>
      <c r="AG212" s="756"/>
      <c r="AH212" s="757"/>
    </row>
    <row r="213" spans="1:73" ht="21.75" customHeight="1">
      <c r="A213" s="6"/>
      <c r="B213" s="75"/>
      <c r="C213" s="742"/>
      <c r="D213" s="727"/>
      <c r="E213" s="727"/>
      <c r="F213" s="727"/>
      <c r="G213" s="727"/>
      <c r="H213" s="724"/>
      <c r="I213" s="749"/>
      <c r="J213" s="727"/>
      <c r="K213" s="147"/>
      <c r="L213" s="147"/>
      <c r="M213" s="147"/>
      <c r="N213" s="147"/>
      <c r="O213" s="711"/>
      <c r="P213" s="710"/>
      <c r="Q213" s="142" t="s">
        <v>64</v>
      </c>
      <c r="R213" s="54">
        <v>0</v>
      </c>
      <c r="S213" s="756"/>
      <c r="T213" s="756"/>
      <c r="U213" s="756"/>
      <c r="V213" s="756"/>
      <c r="W213" s="756"/>
      <c r="X213" s="717"/>
      <c r="Y213" s="756"/>
      <c r="Z213" s="756"/>
      <c r="AA213" s="756"/>
      <c r="AB213" s="756"/>
      <c r="AC213" s="756"/>
      <c r="AD213" s="756"/>
      <c r="AE213" s="756"/>
      <c r="AF213" s="756"/>
      <c r="AG213" s="756"/>
      <c r="AH213" s="757"/>
    </row>
    <row r="214" spans="1:73" ht="21.75" customHeight="1">
      <c r="A214" s="6"/>
      <c r="B214" s="75"/>
      <c r="C214" s="742"/>
      <c r="D214" s="727"/>
      <c r="E214" s="727"/>
      <c r="F214" s="727"/>
      <c r="G214" s="727"/>
      <c r="H214" s="724"/>
      <c r="I214" s="749"/>
      <c r="J214" s="727"/>
      <c r="K214" s="147"/>
      <c r="L214" s="147"/>
      <c r="M214" s="147"/>
      <c r="N214" s="147"/>
      <c r="O214" s="711"/>
      <c r="P214" s="707" t="s">
        <v>95</v>
      </c>
      <c r="Q214" s="142" t="s">
        <v>66</v>
      </c>
      <c r="R214" s="54">
        <v>10</v>
      </c>
      <c r="S214" s="756"/>
      <c r="T214" s="756"/>
      <c r="U214" s="756"/>
      <c r="V214" s="756"/>
      <c r="W214" s="756"/>
      <c r="X214" s="717"/>
      <c r="Y214" s="756"/>
      <c r="Z214" s="756"/>
      <c r="AA214" s="756"/>
      <c r="AB214" s="756"/>
      <c r="AC214" s="756"/>
      <c r="AD214" s="756"/>
      <c r="AE214" s="756"/>
      <c r="AF214" s="756"/>
      <c r="AG214" s="756"/>
      <c r="AH214" s="757"/>
    </row>
    <row r="215" spans="1:73" ht="21.75" customHeight="1">
      <c r="A215" s="6"/>
      <c r="B215" s="75"/>
      <c r="C215" s="742"/>
      <c r="D215" s="727"/>
      <c r="E215" s="727"/>
      <c r="F215" s="727"/>
      <c r="G215" s="727"/>
      <c r="H215" s="724"/>
      <c r="I215" s="749"/>
      <c r="J215" s="727"/>
      <c r="K215" s="147"/>
      <c r="L215" s="147"/>
      <c r="M215" s="147"/>
      <c r="N215" s="147"/>
      <c r="O215" s="711"/>
      <c r="P215" s="708"/>
      <c r="Q215" s="142" t="s">
        <v>67</v>
      </c>
      <c r="R215" s="54">
        <v>0</v>
      </c>
      <c r="S215" s="756"/>
      <c r="T215" s="756"/>
      <c r="U215" s="756"/>
      <c r="V215" s="756"/>
      <c r="W215" s="756"/>
      <c r="X215" s="717"/>
      <c r="Y215" s="756"/>
      <c r="Z215" s="756"/>
      <c r="AA215" s="756"/>
      <c r="AB215" s="756"/>
      <c r="AC215" s="756"/>
      <c r="AD215" s="756"/>
      <c r="AE215" s="756"/>
      <c r="AF215" s="756"/>
      <c r="AG215" s="756"/>
      <c r="AH215" s="757"/>
    </row>
    <row r="216" spans="1:73" ht="24.6" customHeight="1">
      <c r="A216" s="6"/>
      <c r="B216" s="75"/>
      <c r="C216" s="742"/>
      <c r="D216" s="727"/>
      <c r="E216" s="727"/>
      <c r="F216" s="727"/>
      <c r="G216" s="727"/>
      <c r="H216" s="724"/>
      <c r="I216" s="749"/>
      <c r="J216" s="727"/>
      <c r="K216" s="147"/>
      <c r="L216" s="147"/>
      <c r="M216" s="147"/>
      <c r="N216" s="147"/>
      <c r="O216" s="711"/>
      <c r="P216" s="707" t="s">
        <v>68</v>
      </c>
      <c r="Q216" s="143" t="s">
        <v>69</v>
      </c>
      <c r="R216" s="54">
        <v>10</v>
      </c>
      <c r="S216" s="756"/>
      <c r="T216" s="756"/>
      <c r="U216" s="756"/>
      <c r="V216" s="756"/>
      <c r="W216" s="756"/>
      <c r="X216" s="717"/>
      <c r="Y216" s="756"/>
      <c r="Z216" s="756"/>
      <c r="AA216" s="756"/>
      <c r="AB216" s="756"/>
      <c r="AC216" s="756"/>
      <c r="AD216" s="756"/>
      <c r="AE216" s="756"/>
      <c r="AF216" s="756"/>
      <c r="AG216" s="756"/>
      <c r="AH216" s="757"/>
    </row>
    <row r="217" spans="1:73" ht="24" customHeight="1">
      <c r="A217" s="6"/>
      <c r="B217" s="75"/>
      <c r="C217" s="742"/>
      <c r="D217" s="727"/>
      <c r="E217" s="727"/>
      <c r="F217" s="727"/>
      <c r="G217" s="727"/>
      <c r="H217" s="724"/>
      <c r="I217" s="749"/>
      <c r="J217" s="727"/>
      <c r="K217" s="147"/>
      <c r="L217" s="147"/>
      <c r="M217" s="147"/>
      <c r="N217" s="147"/>
      <c r="O217" s="711"/>
      <c r="P217" s="708"/>
      <c r="Q217" s="143" t="s">
        <v>70</v>
      </c>
      <c r="R217" s="54">
        <v>0</v>
      </c>
      <c r="S217" s="756"/>
      <c r="T217" s="756"/>
      <c r="U217" s="756"/>
      <c r="V217" s="756"/>
      <c r="W217" s="756"/>
      <c r="X217" s="717"/>
      <c r="Y217" s="756"/>
      <c r="Z217" s="756"/>
      <c r="AA217" s="756"/>
      <c r="AB217" s="756"/>
      <c r="AC217" s="756"/>
      <c r="AD217" s="756"/>
      <c r="AE217" s="756"/>
      <c r="AF217" s="756"/>
      <c r="AG217" s="756"/>
      <c r="AH217" s="757"/>
    </row>
    <row r="218" spans="1:73" ht="22.15" customHeight="1">
      <c r="A218" s="6"/>
      <c r="B218" s="75"/>
      <c r="C218" s="742"/>
      <c r="D218" s="727"/>
      <c r="E218" s="727"/>
      <c r="F218" s="727"/>
      <c r="G218" s="727"/>
      <c r="H218" s="724"/>
      <c r="I218" s="749"/>
      <c r="J218" s="727"/>
      <c r="K218" s="147"/>
      <c r="L218" s="147"/>
      <c r="M218" s="147"/>
      <c r="N218" s="147"/>
      <c r="O218" s="711"/>
      <c r="P218" s="702" t="s">
        <v>71</v>
      </c>
      <c r="Q218" s="142" t="s">
        <v>72</v>
      </c>
      <c r="R218" s="54">
        <v>10</v>
      </c>
      <c r="S218" s="756"/>
      <c r="T218" s="756"/>
      <c r="U218" s="756"/>
      <c r="V218" s="756"/>
      <c r="W218" s="756"/>
      <c r="X218" s="717"/>
      <c r="Y218" s="756"/>
      <c r="Z218" s="756"/>
      <c r="AA218" s="756"/>
      <c r="AB218" s="756"/>
      <c r="AC218" s="756"/>
      <c r="AD218" s="756"/>
      <c r="AE218" s="756"/>
      <c r="AF218" s="756"/>
      <c r="AG218" s="756"/>
      <c r="AH218" s="757"/>
    </row>
    <row r="219" spans="1:73" ht="21.75" customHeight="1">
      <c r="A219" s="6"/>
      <c r="B219" s="75"/>
      <c r="C219" s="742"/>
      <c r="D219" s="727"/>
      <c r="E219" s="727"/>
      <c r="F219" s="727"/>
      <c r="G219" s="727"/>
      <c r="H219" s="724"/>
      <c r="I219" s="749"/>
      <c r="J219" s="727"/>
      <c r="K219" s="147"/>
      <c r="L219" s="147"/>
      <c r="M219" s="147"/>
      <c r="N219" s="147"/>
      <c r="O219" s="711"/>
      <c r="P219" s="705"/>
      <c r="Q219" s="142" t="s">
        <v>73</v>
      </c>
      <c r="R219" s="54">
        <v>0</v>
      </c>
      <c r="S219" s="756"/>
      <c r="T219" s="756"/>
      <c r="U219" s="756"/>
      <c r="V219" s="756"/>
      <c r="W219" s="756"/>
      <c r="X219" s="717"/>
      <c r="Y219" s="756"/>
      <c r="Z219" s="756"/>
      <c r="AA219" s="756"/>
      <c r="AB219" s="756"/>
      <c r="AC219" s="756"/>
      <c r="AD219" s="756"/>
      <c r="AE219" s="756"/>
      <c r="AF219" s="756"/>
      <c r="AG219" s="756"/>
      <c r="AH219" s="757"/>
    </row>
    <row r="220" spans="1:73" s="152" customFormat="1" ht="21.75" customHeight="1">
      <c r="A220" s="150"/>
      <c r="B220" s="151"/>
      <c r="C220" s="742"/>
      <c r="D220" s="727"/>
      <c r="E220" s="727"/>
      <c r="F220" s="727"/>
      <c r="G220" s="727"/>
      <c r="H220" s="724"/>
      <c r="I220" s="749"/>
      <c r="J220" s="727"/>
      <c r="K220" s="147"/>
      <c r="L220" s="147"/>
      <c r="M220" s="147"/>
      <c r="N220" s="147"/>
      <c r="O220" s="711"/>
      <c r="P220" s="706"/>
      <c r="Q220" s="142" t="s">
        <v>74</v>
      </c>
      <c r="R220" s="54">
        <v>0</v>
      </c>
      <c r="S220" s="752"/>
      <c r="T220" s="756"/>
      <c r="U220" s="756"/>
      <c r="V220" s="756"/>
      <c r="W220" s="756"/>
      <c r="X220" s="717"/>
      <c r="Y220" s="756"/>
      <c r="Z220" s="756"/>
      <c r="AA220" s="756"/>
      <c r="AB220" s="756"/>
      <c r="AC220" s="756"/>
      <c r="AD220" s="756"/>
      <c r="AE220" s="756"/>
      <c r="AF220" s="756"/>
      <c r="AG220" s="756"/>
      <c r="AH220" s="757"/>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row>
    <row r="221" spans="1:73" s="152" customFormat="1" ht="21.75" customHeight="1">
      <c r="A221" s="150"/>
      <c r="B221" s="151"/>
      <c r="C221" s="742"/>
      <c r="D221" s="727"/>
      <c r="E221" s="727"/>
      <c r="F221" s="727"/>
      <c r="G221" s="727"/>
      <c r="H221" s="724"/>
      <c r="I221" s="749"/>
      <c r="J221" s="727"/>
      <c r="K221" s="147"/>
      <c r="L221" s="147"/>
      <c r="M221" s="147"/>
      <c r="N221" s="147"/>
      <c r="O221" s="735" t="s">
        <v>571</v>
      </c>
      <c r="P221" s="702" t="s">
        <v>46</v>
      </c>
      <c r="Q221" s="142" t="s">
        <v>47</v>
      </c>
      <c r="R221" s="54">
        <v>15</v>
      </c>
      <c r="S221" s="729">
        <v>85</v>
      </c>
      <c r="T221" s="729" t="s">
        <v>565</v>
      </c>
      <c r="U221" s="729" t="s">
        <v>516</v>
      </c>
      <c r="V221" s="729" t="s">
        <v>566</v>
      </c>
      <c r="W221" s="729">
        <v>80</v>
      </c>
      <c r="X221" s="717"/>
      <c r="Y221" s="756"/>
      <c r="Z221" s="756"/>
      <c r="AA221" s="756"/>
      <c r="AB221" s="756"/>
      <c r="AC221" s="756"/>
      <c r="AD221" s="729" t="s">
        <v>522</v>
      </c>
      <c r="AE221" s="729" t="s">
        <v>519</v>
      </c>
      <c r="AF221" s="729" t="s">
        <v>519</v>
      </c>
      <c r="AG221" s="729" t="s">
        <v>519</v>
      </c>
      <c r="AH221" s="702" t="s">
        <v>572</v>
      </c>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row>
    <row r="222" spans="1:73" s="152" customFormat="1" ht="21.75" customHeight="1">
      <c r="A222" s="150"/>
      <c r="B222" s="151"/>
      <c r="C222" s="742"/>
      <c r="D222" s="727"/>
      <c r="E222" s="727"/>
      <c r="F222" s="727"/>
      <c r="G222" s="727"/>
      <c r="H222" s="724"/>
      <c r="I222" s="749"/>
      <c r="J222" s="727"/>
      <c r="K222" s="147"/>
      <c r="L222" s="147"/>
      <c r="M222" s="147"/>
      <c r="N222" s="147"/>
      <c r="O222" s="749"/>
      <c r="P222" s="706"/>
      <c r="Q222" s="142" t="s">
        <v>54</v>
      </c>
      <c r="R222" s="54">
        <v>0</v>
      </c>
      <c r="S222" s="756"/>
      <c r="T222" s="756"/>
      <c r="U222" s="756"/>
      <c r="V222" s="756"/>
      <c r="W222" s="756"/>
      <c r="X222" s="717"/>
      <c r="Y222" s="756"/>
      <c r="Z222" s="756"/>
      <c r="AA222" s="756"/>
      <c r="AB222" s="756"/>
      <c r="AC222" s="756"/>
      <c r="AD222" s="756"/>
      <c r="AE222" s="756"/>
      <c r="AF222" s="756"/>
      <c r="AG222" s="756"/>
      <c r="AH222" s="757"/>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row>
    <row r="223" spans="1:73" ht="21.75" customHeight="1">
      <c r="A223" s="6"/>
      <c r="B223" s="75"/>
      <c r="C223" s="742"/>
      <c r="D223" s="727"/>
      <c r="E223" s="727"/>
      <c r="F223" s="727"/>
      <c r="G223" s="727"/>
      <c r="H223" s="724"/>
      <c r="I223" s="749"/>
      <c r="J223" s="727"/>
      <c r="K223" s="147"/>
      <c r="L223" s="147"/>
      <c r="M223" s="147"/>
      <c r="N223" s="147"/>
      <c r="O223" s="749"/>
      <c r="P223" s="702" t="s">
        <v>55</v>
      </c>
      <c r="Q223" s="142" t="s">
        <v>56</v>
      </c>
      <c r="R223" s="54">
        <v>15</v>
      </c>
      <c r="S223" s="756"/>
      <c r="T223" s="756"/>
      <c r="U223" s="756"/>
      <c r="V223" s="756"/>
      <c r="W223" s="756"/>
      <c r="X223" s="717"/>
      <c r="Y223" s="756"/>
      <c r="Z223" s="756"/>
      <c r="AA223" s="756"/>
      <c r="AB223" s="756"/>
      <c r="AC223" s="756"/>
      <c r="AD223" s="756"/>
      <c r="AE223" s="756"/>
      <c r="AF223" s="756"/>
      <c r="AG223" s="756"/>
      <c r="AH223" s="757"/>
    </row>
    <row r="224" spans="1:73" ht="21.75" customHeight="1">
      <c r="A224" s="6"/>
      <c r="B224" s="75"/>
      <c r="C224" s="742"/>
      <c r="D224" s="727"/>
      <c r="E224" s="727"/>
      <c r="F224" s="727"/>
      <c r="G224" s="727"/>
      <c r="H224" s="724"/>
      <c r="I224" s="749"/>
      <c r="J224" s="727"/>
      <c r="K224" s="147"/>
      <c r="L224" s="147"/>
      <c r="M224" s="147"/>
      <c r="N224" s="147"/>
      <c r="O224" s="749"/>
      <c r="P224" s="706"/>
      <c r="Q224" s="142" t="s">
        <v>57</v>
      </c>
      <c r="R224" s="54">
        <v>0</v>
      </c>
      <c r="S224" s="756"/>
      <c r="T224" s="756"/>
      <c r="U224" s="756"/>
      <c r="V224" s="756"/>
      <c r="W224" s="756"/>
      <c r="X224" s="717"/>
      <c r="Y224" s="756"/>
      <c r="Z224" s="756"/>
      <c r="AA224" s="756"/>
      <c r="AB224" s="756"/>
      <c r="AC224" s="756"/>
      <c r="AD224" s="756"/>
      <c r="AE224" s="756"/>
      <c r="AF224" s="756"/>
      <c r="AG224" s="756"/>
      <c r="AH224" s="757"/>
    </row>
    <row r="225" spans="1:34" ht="21.75" customHeight="1">
      <c r="A225" s="6"/>
      <c r="B225" s="75"/>
      <c r="C225" s="742"/>
      <c r="D225" s="727"/>
      <c r="E225" s="727"/>
      <c r="F225" s="727"/>
      <c r="G225" s="727"/>
      <c r="H225" s="724"/>
      <c r="I225" s="749"/>
      <c r="J225" s="727"/>
      <c r="K225" s="147"/>
      <c r="L225" s="147"/>
      <c r="M225" s="147"/>
      <c r="N225" s="147"/>
      <c r="O225" s="749"/>
      <c r="P225" s="702" t="s">
        <v>58</v>
      </c>
      <c r="Q225" s="142" t="s">
        <v>59</v>
      </c>
      <c r="R225" s="54">
        <v>10</v>
      </c>
      <c r="S225" s="756"/>
      <c r="T225" s="756"/>
      <c r="U225" s="756"/>
      <c r="V225" s="756"/>
      <c r="W225" s="756"/>
      <c r="X225" s="717"/>
      <c r="Y225" s="756"/>
      <c r="Z225" s="756"/>
      <c r="AA225" s="756"/>
      <c r="AB225" s="756"/>
      <c r="AC225" s="756"/>
      <c r="AD225" s="756"/>
      <c r="AE225" s="756"/>
      <c r="AF225" s="756"/>
      <c r="AG225" s="756"/>
      <c r="AH225" s="757"/>
    </row>
    <row r="226" spans="1:34" ht="21.75" customHeight="1">
      <c r="A226" s="6"/>
      <c r="B226" s="75"/>
      <c r="C226" s="742"/>
      <c r="D226" s="727"/>
      <c r="E226" s="727"/>
      <c r="F226" s="727"/>
      <c r="G226" s="727"/>
      <c r="H226" s="724"/>
      <c r="I226" s="749"/>
      <c r="J226" s="727"/>
      <c r="K226" s="147"/>
      <c r="L226" s="147"/>
      <c r="M226" s="147"/>
      <c r="N226" s="147"/>
      <c r="O226" s="749"/>
      <c r="P226" s="706"/>
      <c r="Q226" s="142" t="s">
        <v>60</v>
      </c>
      <c r="R226" s="54">
        <v>0</v>
      </c>
      <c r="S226" s="756"/>
      <c r="T226" s="756"/>
      <c r="U226" s="756"/>
      <c r="V226" s="756"/>
      <c r="W226" s="756"/>
      <c r="X226" s="717"/>
      <c r="Y226" s="756"/>
      <c r="Z226" s="756"/>
      <c r="AA226" s="756"/>
      <c r="AB226" s="756"/>
      <c r="AC226" s="756"/>
      <c r="AD226" s="756"/>
      <c r="AE226" s="756"/>
      <c r="AF226" s="756"/>
      <c r="AG226" s="756"/>
      <c r="AH226" s="757"/>
    </row>
    <row r="227" spans="1:34" ht="21.75" customHeight="1">
      <c r="A227" s="6"/>
      <c r="B227" s="75"/>
      <c r="C227" s="742"/>
      <c r="D227" s="727"/>
      <c r="E227" s="727"/>
      <c r="F227" s="727"/>
      <c r="G227" s="727"/>
      <c r="H227" s="724"/>
      <c r="I227" s="749"/>
      <c r="J227" s="727"/>
      <c r="K227" s="147"/>
      <c r="L227" s="147"/>
      <c r="M227" s="147"/>
      <c r="N227" s="147"/>
      <c r="O227" s="749"/>
      <c r="P227" s="709" t="s">
        <v>61</v>
      </c>
      <c r="Q227" s="142" t="s">
        <v>62</v>
      </c>
      <c r="R227" s="54">
        <v>15</v>
      </c>
      <c r="S227" s="756"/>
      <c r="T227" s="756"/>
      <c r="U227" s="756"/>
      <c r="V227" s="756"/>
      <c r="W227" s="756"/>
      <c r="X227" s="717"/>
      <c r="Y227" s="756"/>
      <c r="Z227" s="756"/>
      <c r="AA227" s="756"/>
      <c r="AB227" s="756"/>
      <c r="AC227" s="756"/>
      <c r="AD227" s="756"/>
      <c r="AE227" s="756"/>
      <c r="AF227" s="756"/>
      <c r="AG227" s="756"/>
      <c r="AH227" s="757"/>
    </row>
    <row r="228" spans="1:34" ht="21.75" customHeight="1">
      <c r="A228" s="6"/>
      <c r="B228" s="75"/>
      <c r="C228" s="742"/>
      <c r="D228" s="727"/>
      <c r="E228" s="727"/>
      <c r="F228" s="727"/>
      <c r="G228" s="727"/>
      <c r="H228" s="724"/>
      <c r="I228" s="749"/>
      <c r="J228" s="727"/>
      <c r="K228" s="147"/>
      <c r="L228" s="147"/>
      <c r="M228" s="147"/>
      <c r="N228" s="147"/>
      <c r="O228" s="749"/>
      <c r="P228" s="710"/>
      <c r="Q228" s="142" t="s">
        <v>64</v>
      </c>
      <c r="R228" s="54">
        <v>0</v>
      </c>
      <c r="S228" s="756"/>
      <c r="T228" s="756"/>
      <c r="U228" s="756"/>
      <c r="V228" s="756"/>
      <c r="W228" s="756"/>
      <c r="X228" s="717"/>
      <c r="Y228" s="756"/>
      <c r="Z228" s="756"/>
      <c r="AA228" s="756"/>
      <c r="AB228" s="756"/>
      <c r="AC228" s="756"/>
      <c r="AD228" s="756"/>
      <c r="AE228" s="756"/>
      <c r="AF228" s="756"/>
      <c r="AG228" s="756"/>
      <c r="AH228" s="757"/>
    </row>
    <row r="229" spans="1:34" ht="21.75" customHeight="1">
      <c r="A229" s="6"/>
      <c r="B229" s="75"/>
      <c r="C229" s="742"/>
      <c r="D229" s="727"/>
      <c r="E229" s="727"/>
      <c r="F229" s="727"/>
      <c r="G229" s="727"/>
      <c r="H229" s="724"/>
      <c r="I229" s="749"/>
      <c r="J229" s="727"/>
      <c r="K229" s="147"/>
      <c r="L229" s="147"/>
      <c r="M229" s="147"/>
      <c r="N229" s="147"/>
      <c r="O229" s="749"/>
      <c r="P229" s="707" t="s">
        <v>95</v>
      </c>
      <c r="Q229" s="142" t="s">
        <v>66</v>
      </c>
      <c r="R229" s="54">
        <v>10</v>
      </c>
      <c r="S229" s="756"/>
      <c r="T229" s="756"/>
      <c r="U229" s="756"/>
      <c r="V229" s="756"/>
      <c r="W229" s="756"/>
      <c r="X229" s="717"/>
      <c r="Y229" s="756"/>
      <c r="Z229" s="756"/>
      <c r="AA229" s="756"/>
      <c r="AB229" s="756"/>
      <c r="AC229" s="756"/>
      <c r="AD229" s="756"/>
      <c r="AE229" s="756"/>
      <c r="AF229" s="756"/>
      <c r="AG229" s="756"/>
      <c r="AH229" s="757"/>
    </row>
    <row r="230" spans="1:34" ht="21.75" customHeight="1">
      <c r="A230" s="6"/>
      <c r="B230" s="75"/>
      <c r="C230" s="742"/>
      <c r="D230" s="727"/>
      <c r="E230" s="727"/>
      <c r="F230" s="727"/>
      <c r="G230" s="727"/>
      <c r="H230" s="724"/>
      <c r="I230" s="749"/>
      <c r="J230" s="727"/>
      <c r="K230" s="147"/>
      <c r="L230" s="147"/>
      <c r="M230" s="147"/>
      <c r="N230" s="147"/>
      <c r="O230" s="749"/>
      <c r="P230" s="708"/>
      <c r="Q230" s="142" t="s">
        <v>67</v>
      </c>
      <c r="R230" s="54">
        <v>0</v>
      </c>
      <c r="S230" s="756"/>
      <c r="T230" s="756"/>
      <c r="U230" s="756"/>
      <c r="V230" s="756"/>
      <c r="W230" s="756"/>
      <c r="X230" s="717"/>
      <c r="Y230" s="756"/>
      <c r="Z230" s="756"/>
      <c r="AA230" s="756"/>
      <c r="AB230" s="756"/>
      <c r="AC230" s="756"/>
      <c r="AD230" s="756"/>
      <c r="AE230" s="756"/>
      <c r="AF230" s="756"/>
      <c r="AG230" s="756"/>
      <c r="AH230" s="757"/>
    </row>
    <row r="231" spans="1:34" ht="26.45" customHeight="1">
      <c r="A231" s="6"/>
      <c r="B231" s="75"/>
      <c r="C231" s="742"/>
      <c r="D231" s="727"/>
      <c r="E231" s="727"/>
      <c r="F231" s="727"/>
      <c r="G231" s="727"/>
      <c r="H231" s="724"/>
      <c r="I231" s="749"/>
      <c r="J231" s="727"/>
      <c r="K231" s="147"/>
      <c r="L231" s="147"/>
      <c r="M231" s="147"/>
      <c r="N231" s="147"/>
      <c r="O231" s="749"/>
      <c r="P231" s="707" t="s">
        <v>68</v>
      </c>
      <c r="Q231" s="143" t="s">
        <v>69</v>
      </c>
      <c r="R231" s="54">
        <v>10</v>
      </c>
      <c r="S231" s="756"/>
      <c r="T231" s="756"/>
      <c r="U231" s="756"/>
      <c r="V231" s="756"/>
      <c r="W231" s="756"/>
      <c r="X231" s="717"/>
      <c r="Y231" s="756"/>
      <c r="Z231" s="756"/>
      <c r="AA231" s="756"/>
      <c r="AB231" s="756"/>
      <c r="AC231" s="756"/>
      <c r="AD231" s="756"/>
      <c r="AE231" s="756"/>
      <c r="AF231" s="756"/>
      <c r="AG231" s="756"/>
      <c r="AH231" s="757"/>
    </row>
    <row r="232" spans="1:34" ht="24" customHeight="1">
      <c r="A232" s="6"/>
      <c r="B232" s="75"/>
      <c r="C232" s="742"/>
      <c r="D232" s="727"/>
      <c r="E232" s="727"/>
      <c r="F232" s="727"/>
      <c r="G232" s="727"/>
      <c r="H232" s="724"/>
      <c r="I232" s="749"/>
      <c r="J232" s="727"/>
      <c r="K232" s="147"/>
      <c r="L232" s="147"/>
      <c r="M232" s="147"/>
      <c r="N232" s="147"/>
      <c r="O232" s="749"/>
      <c r="P232" s="708"/>
      <c r="Q232" s="143" t="s">
        <v>70</v>
      </c>
      <c r="R232" s="54">
        <v>0</v>
      </c>
      <c r="S232" s="756"/>
      <c r="T232" s="756"/>
      <c r="U232" s="756"/>
      <c r="V232" s="756"/>
      <c r="W232" s="756"/>
      <c r="X232" s="717"/>
      <c r="Y232" s="756"/>
      <c r="Z232" s="756"/>
      <c r="AA232" s="756"/>
      <c r="AB232" s="756"/>
      <c r="AC232" s="756"/>
      <c r="AD232" s="756"/>
      <c r="AE232" s="756"/>
      <c r="AF232" s="756"/>
      <c r="AG232" s="756"/>
      <c r="AH232" s="757"/>
    </row>
    <row r="233" spans="1:34" ht="21.75" customHeight="1">
      <c r="A233" s="6"/>
      <c r="B233" s="75"/>
      <c r="C233" s="742"/>
      <c r="D233" s="727"/>
      <c r="E233" s="727"/>
      <c r="F233" s="727"/>
      <c r="G233" s="727"/>
      <c r="H233" s="724"/>
      <c r="I233" s="749"/>
      <c r="J233" s="727"/>
      <c r="K233" s="147"/>
      <c r="L233" s="147"/>
      <c r="M233" s="147"/>
      <c r="N233" s="147"/>
      <c r="O233" s="749"/>
      <c r="P233" s="702" t="s">
        <v>71</v>
      </c>
      <c r="Q233" s="142" t="s">
        <v>72</v>
      </c>
      <c r="R233" s="54">
        <v>10</v>
      </c>
      <c r="S233" s="756"/>
      <c r="T233" s="756"/>
      <c r="U233" s="756"/>
      <c r="V233" s="756"/>
      <c r="W233" s="756"/>
      <c r="X233" s="717"/>
      <c r="Y233" s="756"/>
      <c r="Z233" s="756"/>
      <c r="AA233" s="756"/>
      <c r="AB233" s="756"/>
      <c r="AC233" s="756"/>
      <c r="AD233" s="756"/>
      <c r="AE233" s="756"/>
      <c r="AF233" s="756"/>
      <c r="AG233" s="756"/>
      <c r="AH233" s="757"/>
    </row>
    <row r="234" spans="1:34" ht="21.75" customHeight="1">
      <c r="A234" s="6"/>
      <c r="B234" s="75"/>
      <c r="C234" s="742"/>
      <c r="D234" s="727"/>
      <c r="E234" s="727"/>
      <c r="F234" s="727"/>
      <c r="G234" s="727"/>
      <c r="H234" s="724"/>
      <c r="I234" s="749"/>
      <c r="J234" s="727"/>
      <c r="K234" s="147"/>
      <c r="L234" s="147"/>
      <c r="M234" s="147"/>
      <c r="N234" s="147"/>
      <c r="O234" s="749"/>
      <c r="P234" s="703"/>
      <c r="Q234" s="142" t="s">
        <v>73</v>
      </c>
      <c r="R234" s="145">
        <v>0</v>
      </c>
      <c r="S234" s="756"/>
      <c r="T234" s="756"/>
      <c r="U234" s="756"/>
      <c r="V234" s="756"/>
      <c r="W234" s="756"/>
      <c r="X234" s="717"/>
      <c r="Y234" s="756"/>
      <c r="Z234" s="756"/>
      <c r="AA234" s="756"/>
      <c r="AB234" s="756"/>
      <c r="AC234" s="756"/>
      <c r="AD234" s="756"/>
      <c r="AE234" s="756"/>
      <c r="AF234" s="756"/>
      <c r="AG234" s="756"/>
      <c r="AH234" s="757"/>
    </row>
    <row r="235" spans="1:34" ht="21.75" customHeight="1">
      <c r="A235" s="6"/>
      <c r="B235" s="75"/>
      <c r="C235" s="743"/>
      <c r="D235" s="728"/>
      <c r="E235" s="728"/>
      <c r="F235" s="728"/>
      <c r="G235" s="728"/>
      <c r="H235" s="725"/>
      <c r="I235" s="750"/>
      <c r="J235" s="728"/>
      <c r="K235" s="147"/>
      <c r="L235" s="147"/>
      <c r="M235" s="147"/>
      <c r="N235" s="147"/>
      <c r="O235" s="750"/>
      <c r="P235" s="704"/>
      <c r="Q235" s="142" t="s">
        <v>74</v>
      </c>
      <c r="R235" s="54">
        <v>0</v>
      </c>
      <c r="S235" s="752"/>
      <c r="T235" s="756"/>
      <c r="U235" s="756"/>
      <c r="V235" s="756"/>
      <c r="W235" s="756"/>
      <c r="X235" s="740"/>
      <c r="Y235" s="752"/>
      <c r="Z235" s="752"/>
      <c r="AA235" s="752"/>
      <c r="AB235" s="752"/>
      <c r="AC235" s="752"/>
      <c r="AD235" s="756"/>
      <c r="AE235" s="756"/>
      <c r="AF235" s="756"/>
      <c r="AG235" s="756"/>
      <c r="AH235" s="757"/>
    </row>
    <row r="236" spans="1:34" s="6" customFormat="1" ht="21.75" customHeight="1">
      <c r="B236" s="75"/>
      <c r="C236" s="766" t="s">
        <v>505</v>
      </c>
      <c r="D236" s="726" t="s">
        <v>549</v>
      </c>
      <c r="E236" s="726" t="s">
        <v>573</v>
      </c>
      <c r="F236" s="726" t="s">
        <v>574</v>
      </c>
      <c r="G236" s="711" t="s">
        <v>575</v>
      </c>
      <c r="H236" s="723" t="s">
        <v>576</v>
      </c>
      <c r="I236" s="735" t="s">
        <v>577</v>
      </c>
      <c r="J236" s="726" t="s">
        <v>578</v>
      </c>
      <c r="K236" s="726" t="s">
        <v>579</v>
      </c>
      <c r="L236" s="726">
        <v>3</v>
      </c>
      <c r="M236" s="726">
        <v>4</v>
      </c>
      <c r="N236" s="726" t="s">
        <v>365</v>
      </c>
      <c r="O236" s="765" t="s">
        <v>580</v>
      </c>
      <c r="P236" s="282" t="s">
        <v>46</v>
      </c>
      <c r="Q236" s="55" t="s">
        <v>47</v>
      </c>
      <c r="R236" s="54">
        <v>15</v>
      </c>
      <c r="S236" s="729">
        <v>90</v>
      </c>
      <c r="T236" s="729" t="s">
        <v>516</v>
      </c>
      <c r="U236" s="729" t="s">
        <v>515</v>
      </c>
      <c r="V236" s="729" t="s">
        <v>516</v>
      </c>
      <c r="W236" s="729">
        <v>90</v>
      </c>
      <c r="X236" s="762">
        <f>(W236+W252+W284+W315+W345+W300+W268+W360+W330)/9</f>
        <v>80.888888888888886</v>
      </c>
      <c r="Y236" s="762" t="s">
        <v>516</v>
      </c>
      <c r="Z236" s="762">
        <v>2</v>
      </c>
      <c r="AA236" s="762">
        <v>3</v>
      </c>
      <c r="AB236" s="762" t="s">
        <v>91</v>
      </c>
      <c r="AC236" s="762" t="s">
        <v>123</v>
      </c>
      <c r="AD236" s="287" t="s">
        <v>546</v>
      </c>
      <c r="AE236" s="758" t="s">
        <v>581</v>
      </c>
      <c r="AF236" s="718">
        <v>43952</v>
      </c>
      <c r="AG236" s="739">
        <v>44196</v>
      </c>
      <c r="AH236" s="702" t="s">
        <v>582</v>
      </c>
    </row>
    <row r="237" spans="1:34" s="6" customFormat="1" ht="21.75" customHeight="1">
      <c r="B237" s="75"/>
      <c r="C237" s="767"/>
      <c r="D237" s="727"/>
      <c r="E237" s="727"/>
      <c r="F237" s="727"/>
      <c r="G237" s="711"/>
      <c r="H237" s="724"/>
      <c r="I237" s="749"/>
      <c r="J237" s="727"/>
      <c r="K237" s="727"/>
      <c r="L237" s="727"/>
      <c r="M237" s="727"/>
      <c r="N237" s="727"/>
      <c r="O237" s="736"/>
      <c r="P237" s="751"/>
      <c r="Q237" s="55" t="s">
        <v>54</v>
      </c>
      <c r="R237" s="54">
        <v>0</v>
      </c>
      <c r="S237" s="714"/>
      <c r="T237" s="714"/>
      <c r="U237" s="714"/>
      <c r="V237" s="714"/>
      <c r="W237" s="714"/>
      <c r="X237" s="763"/>
      <c r="Y237" s="763"/>
      <c r="Z237" s="763"/>
      <c r="AA237" s="763"/>
      <c r="AB237" s="763"/>
      <c r="AC237" s="763"/>
      <c r="AD237" s="699"/>
      <c r="AE237" s="759"/>
      <c r="AF237" s="719"/>
      <c r="AG237" s="739"/>
      <c r="AH237" s="705"/>
    </row>
    <row r="238" spans="1:34" s="6" customFormat="1" ht="21.75" customHeight="1">
      <c r="B238" s="75"/>
      <c r="C238" s="767"/>
      <c r="D238" s="727"/>
      <c r="E238" s="727"/>
      <c r="F238" s="727"/>
      <c r="G238" s="711"/>
      <c r="H238" s="724"/>
      <c r="I238" s="749"/>
      <c r="J238" s="727"/>
      <c r="K238" s="727"/>
      <c r="L238" s="727"/>
      <c r="M238" s="727"/>
      <c r="N238" s="727"/>
      <c r="O238" s="736"/>
      <c r="P238" s="282" t="s">
        <v>55</v>
      </c>
      <c r="Q238" s="55" t="s">
        <v>56</v>
      </c>
      <c r="R238" s="54">
        <v>15</v>
      </c>
      <c r="S238" s="714"/>
      <c r="T238" s="714"/>
      <c r="U238" s="714"/>
      <c r="V238" s="714"/>
      <c r="W238" s="714"/>
      <c r="X238" s="763"/>
      <c r="Y238" s="763"/>
      <c r="Z238" s="763"/>
      <c r="AA238" s="763"/>
      <c r="AB238" s="763"/>
      <c r="AC238" s="763"/>
      <c r="AD238" s="699"/>
      <c r="AE238" s="759"/>
      <c r="AF238" s="719"/>
      <c r="AG238" s="739"/>
      <c r="AH238" s="705"/>
    </row>
    <row r="239" spans="1:34" s="6" customFormat="1" ht="21.75" customHeight="1">
      <c r="B239" s="75"/>
      <c r="C239" s="767"/>
      <c r="D239" s="727"/>
      <c r="E239" s="727"/>
      <c r="F239" s="727"/>
      <c r="G239" s="711"/>
      <c r="H239" s="724"/>
      <c r="I239" s="749"/>
      <c r="J239" s="727"/>
      <c r="K239" s="727"/>
      <c r="L239" s="727"/>
      <c r="M239" s="727"/>
      <c r="N239" s="727"/>
      <c r="O239" s="736"/>
      <c r="P239" s="751"/>
      <c r="Q239" s="55" t="s">
        <v>57</v>
      </c>
      <c r="R239" s="54">
        <v>0</v>
      </c>
      <c r="S239" s="714"/>
      <c r="T239" s="714"/>
      <c r="U239" s="714"/>
      <c r="V239" s="714"/>
      <c r="W239" s="714"/>
      <c r="X239" s="763"/>
      <c r="Y239" s="763"/>
      <c r="Z239" s="763"/>
      <c r="AA239" s="763"/>
      <c r="AB239" s="763"/>
      <c r="AC239" s="763"/>
      <c r="AD239" s="699"/>
      <c r="AE239" s="759"/>
      <c r="AF239" s="719"/>
      <c r="AG239" s="739"/>
      <c r="AH239" s="705"/>
    </row>
    <row r="240" spans="1:34" s="6" customFormat="1" ht="21.75" customHeight="1">
      <c r="B240" s="75"/>
      <c r="C240" s="767"/>
      <c r="D240" s="727"/>
      <c r="E240" s="727"/>
      <c r="F240" s="727"/>
      <c r="G240" s="711"/>
      <c r="H240" s="724"/>
      <c r="I240" s="749"/>
      <c r="J240" s="727"/>
      <c r="K240" s="727"/>
      <c r="L240" s="727"/>
      <c r="M240" s="727"/>
      <c r="N240" s="727"/>
      <c r="O240" s="736"/>
      <c r="P240" s="282" t="s">
        <v>58</v>
      </c>
      <c r="Q240" s="55" t="s">
        <v>59</v>
      </c>
      <c r="R240" s="54">
        <v>15</v>
      </c>
      <c r="S240" s="714"/>
      <c r="T240" s="714"/>
      <c r="U240" s="714"/>
      <c r="V240" s="714"/>
      <c r="W240" s="714"/>
      <c r="X240" s="763"/>
      <c r="Y240" s="763"/>
      <c r="Z240" s="763"/>
      <c r="AA240" s="763"/>
      <c r="AB240" s="763"/>
      <c r="AC240" s="763"/>
      <c r="AD240" s="699"/>
      <c r="AE240" s="759"/>
      <c r="AF240" s="719"/>
      <c r="AG240" s="739"/>
      <c r="AH240" s="705"/>
    </row>
    <row r="241" spans="2:34" s="6" customFormat="1" ht="21.75" customHeight="1">
      <c r="B241" s="75"/>
      <c r="C241" s="767"/>
      <c r="D241" s="727"/>
      <c r="E241" s="727"/>
      <c r="F241" s="727"/>
      <c r="G241" s="711"/>
      <c r="H241" s="724"/>
      <c r="I241" s="749"/>
      <c r="J241" s="727"/>
      <c r="K241" s="727"/>
      <c r="L241" s="727"/>
      <c r="M241" s="727"/>
      <c r="N241" s="727"/>
      <c r="O241" s="736"/>
      <c r="P241" s="751"/>
      <c r="Q241" s="55" t="s">
        <v>60</v>
      </c>
      <c r="R241" s="54">
        <v>0</v>
      </c>
      <c r="S241" s="714"/>
      <c r="T241" s="714"/>
      <c r="U241" s="714"/>
      <c r="V241" s="714"/>
      <c r="W241" s="714"/>
      <c r="X241" s="763"/>
      <c r="Y241" s="763"/>
      <c r="Z241" s="763"/>
      <c r="AA241" s="763"/>
      <c r="AB241" s="763"/>
      <c r="AC241" s="763"/>
      <c r="AD241" s="699"/>
      <c r="AE241" s="759"/>
      <c r="AF241" s="719"/>
      <c r="AG241" s="739"/>
      <c r="AH241" s="705"/>
    </row>
    <row r="242" spans="2:34" s="6" customFormat="1" ht="21.75" customHeight="1">
      <c r="B242" s="75"/>
      <c r="C242" s="767"/>
      <c r="D242" s="727"/>
      <c r="E242" s="727"/>
      <c r="F242" s="727"/>
      <c r="G242" s="711"/>
      <c r="H242" s="724"/>
      <c r="I242" s="749"/>
      <c r="J242" s="727"/>
      <c r="K242" s="727"/>
      <c r="L242" s="727"/>
      <c r="M242" s="727"/>
      <c r="N242" s="727"/>
      <c r="O242" s="736"/>
      <c r="P242" s="292" t="s">
        <v>61</v>
      </c>
      <c r="Q242" s="55" t="s">
        <v>62</v>
      </c>
      <c r="R242" s="54">
        <v>15</v>
      </c>
      <c r="S242" s="714"/>
      <c r="T242" s="714"/>
      <c r="U242" s="714"/>
      <c r="V242" s="714"/>
      <c r="W242" s="714"/>
      <c r="X242" s="763"/>
      <c r="Y242" s="763"/>
      <c r="Z242" s="763"/>
      <c r="AA242" s="763"/>
      <c r="AB242" s="763"/>
      <c r="AC242" s="763"/>
      <c r="AD242" s="699"/>
      <c r="AE242" s="759"/>
      <c r="AF242" s="719"/>
      <c r="AG242" s="739"/>
      <c r="AH242" s="705"/>
    </row>
    <row r="243" spans="2:34" s="6" customFormat="1" ht="21.75" customHeight="1">
      <c r="B243" s="75"/>
      <c r="C243" s="767"/>
      <c r="D243" s="727"/>
      <c r="E243" s="727"/>
      <c r="F243" s="727"/>
      <c r="G243" s="711"/>
      <c r="H243" s="724"/>
      <c r="I243" s="749"/>
      <c r="J243" s="727"/>
      <c r="K243" s="727"/>
      <c r="L243" s="727"/>
      <c r="M243" s="727"/>
      <c r="N243" s="727"/>
      <c r="O243" s="736"/>
      <c r="P243" s="761"/>
      <c r="Q243" s="55" t="s">
        <v>63</v>
      </c>
      <c r="R243" s="54">
        <v>0</v>
      </c>
      <c r="S243" s="714"/>
      <c r="T243" s="714"/>
      <c r="U243" s="714"/>
      <c r="V243" s="714"/>
      <c r="W243" s="714"/>
      <c r="X243" s="763"/>
      <c r="Y243" s="763"/>
      <c r="Z243" s="763"/>
      <c r="AA243" s="763"/>
      <c r="AB243" s="763"/>
      <c r="AC243" s="763"/>
      <c r="AD243" s="699"/>
      <c r="AE243" s="759"/>
      <c r="AF243" s="719"/>
      <c r="AG243" s="739"/>
      <c r="AH243" s="705"/>
    </row>
    <row r="244" spans="2:34" s="6" customFormat="1" ht="21.75" customHeight="1">
      <c r="B244" s="75"/>
      <c r="C244" s="767"/>
      <c r="D244" s="727"/>
      <c r="E244" s="727"/>
      <c r="F244" s="727"/>
      <c r="G244" s="711"/>
      <c r="H244" s="724"/>
      <c r="I244" s="749"/>
      <c r="J244" s="727"/>
      <c r="K244" s="727"/>
      <c r="L244" s="727"/>
      <c r="M244" s="727"/>
      <c r="N244" s="727"/>
      <c r="O244" s="736"/>
      <c r="P244" s="761"/>
      <c r="Q244" s="55" t="s">
        <v>64</v>
      </c>
      <c r="R244" s="54">
        <v>0</v>
      </c>
      <c r="S244" s="714"/>
      <c r="T244" s="714"/>
      <c r="U244" s="714"/>
      <c r="V244" s="714"/>
      <c r="W244" s="714"/>
      <c r="X244" s="763"/>
      <c r="Y244" s="763"/>
      <c r="Z244" s="763"/>
      <c r="AA244" s="763"/>
      <c r="AB244" s="763"/>
      <c r="AC244" s="763"/>
      <c r="AD244" s="699"/>
      <c r="AE244" s="759"/>
      <c r="AF244" s="719"/>
      <c r="AG244" s="739"/>
      <c r="AH244" s="705"/>
    </row>
    <row r="245" spans="2:34" s="6" customFormat="1" ht="21.75" customHeight="1">
      <c r="B245" s="75"/>
      <c r="C245" s="767"/>
      <c r="D245" s="727"/>
      <c r="E245" s="727"/>
      <c r="F245" s="727"/>
      <c r="G245" s="711"/>
      <c r="H245" s="724"/>
      <c r="I245" s="749"/>
      <c r="J245" s="727"/>
      <c r="K245" s="727"/>
      <c r="L245" s="727"/>
      <c r="M245" s="727"/>
      <c r="N245" s="727"/>
      <c r="O245" s="736"/>
      <c r="P245" s="282" t="s">
        <v>95</v>
      </c>
      <c r="Q245" s="55" t="s">
        <v>66</v>
      </c>
      <c r="R245" s="54">
        <v>10</v>
      </c>
      <c r="S245" s="714"/>
      <c r="T245" s="714"/>
      <c r="U245" s="714"/>
      <c r="V245" s="714"/>
      <c r="W245" s="714"/>
      <c r="X245" s="763"/>
      <c r="Y245" s="763"/>
      <c r="Z245" s="763"/>
      <c r="AA245" s="763"/>
      <c r="AB245" s="763"/>
      <c r="AC245" s="763"/>
      <c r="AD245" s="699"/>
      <c r="AE245" s="759"/>
      <c r="AF245" s="719"/>
      <c r="AG245" s="739"/>
      <c r="AH245" s="705"/>
    </row>
    <row r="246" spans="2:34" s="6" customFormat="1" ht="21.75" customHeight="1">
      <c r="B246" s="75"/>
      <c r="C246" s="767"/>
      <c r="D246" s="727"/>
      <c r="E246" s="727"/>
      <c r="F246" s="727"/>
      <c r="G246" s="711"/>
      <c r="H246" s="724"/>
      <c r="I246" s="749"/>
      <c r="J246" s="727"/>
      <c r="K246" s="727"/>
      <c r="L246" s="727"/>
      <c r="M246" s="727"/>
      <c r="N246" s="727"/>
      <c r="O246" s="736"/>
      <c r="P246" s="751"/>
      <c r="Q246" s="55" t="s">
        <v>67</v>
      </c>
      <c r="R246" s="54">
        <v>0</v>
      </c>
      <c r="S246" s="714"/>
      <c r="T246" s="714"/>
      <c r="U246" s="714"/>
      <c r="V246" s="714"/>
      <c r="W246" s="714"/>
      <c r="X246" s="763"/>
      <c r="Y246" s="763"/>
      <c r="Z246" s="763"/>
      <c r="AA246" s="763"/>
      <c r="AB246" s="763"/>
      <c r="AC246" s="763"/>
      <c r="AD246" s="699"/>
      <c r="AE246" s="759"/>
      <c r="AF246" s="719"/>
      <c r="AG246" s="739"/>
      <c r="AH246" s="705"/>
    </row>
    <row r="247" spans="2:34" s="6" customFormat="1" ht="21.75" customHeight="1">
      <c r="B247" s="75"/>
      <c r="C247" s="767"/>
      <c r="D247" s="727"/>
      <c r="E247" s="727"/>
      <c r="F247" s="727"/>
      <c r="G247" s="711"/>
      <c r="H247" s="724"/>
      <c r="I247" s="749"/>
      <c r="J247" s="727"/>
      <c r="K247" s="727"/>
      <c r="L247" s="727"/>
      <c r="M247" s="727"/>
      <c r="N247" s="727"/>
      <c r="O247" s="736"/>
      <c r="P247" s="282" t="s">
        <v>68</v>
      </c>
      <c r="Q247" s="54" t="s">
        <v>69</v>
      </c>
      <c r="R247" s="54">
        <v>10</v>
      </c>
      <c r="S247" s="714"/>
      <c r="T247" s="714"/>
      <c r="U247" s="714"/>
      <c r="V247" s="714"/>
      <c r="W247" s="714"/>
      <c r="X247" s="763"/>
      <c r="Y247" s="763"/>
      <c r="Z247" s="763"/>
      <c r="AA247" s="763"/>
      <c r="AB247" s="763"/>
      <c r="AC247" s="763"/>
      <c r="AD247" s="699"/>
      <c r="AE247" s="759"/>
      <c r="AF247" s="719"/>
      <c r="AG247" s="739"/>
      <c r="AH247" s="705"/>
    </row>
    <row r="248" spans="2:34" s="6" customFormat="1" ht="21.75" customHeight="1">
      <c r="B248" s="75"/>
      <c r="C248" s="767"/>
      <c r="D248" s="727"/>
      <c r="E248" s="727"/>
      <c r="F248" s="727"/>
      <c r="G248" s="711"/>
      <c r="H248" s="724"/>
      <c r="I248" s="749"/>
      <c r="J248" s="727"/>
      <c r="K248" s="727"/>
      <c r="L248" s="727"/>
      <c r="M248" s="727"/>
      <c r="N248" s="727"/>
      <c r="O248" s="736"/>
      <c r="P248" s="751"/>
      <c r="Q248" s="54" t="s">
        <v>70</v>
      </c>
      <c r="R248" s="54">
        <v>0</v>
      </c>
      <c r="S248" s="714"/>
      <c r="T248" s="714"/>
      <c r="U248" s="714"/>
      <c r="V248" s="714"/>
      <c r="W248" s="714"/>
      <c r="X248" s="763"/>
      <c r="Y248" s="763"/>
      <c r="Z248" s="763"/>
      <c r="AA248" s="763"/>
      <c r="AB248" s="763"/>
      <c r="AC248" s="763"/>
      <c r="AD248" s="699"/>
      <c r="AE248" s="759"/>
      <c r="AF248" s="719"/>
      <c r="AG248" s="739"/>
      <c r="AH248" s="705"/>
    </row>
    <row r="249" spans="2:34" s="6" customFormat="1" ht="21.75" customHeight="1">
      <c r="B249" s="75"/>
      <c r="C249" s="767"/>
      <c r="D249" s="727"/>
      <c r="E249" s="727"/>
      <c r="F249" s="727"/>
      <c r="G249" s="711"/>
      <c r="H249" s="724"/>
      <c r="I249" s="749"/>
      <c r="J249" s="727"/>
      <c r="K249" s="727"/>
      <c r="L249" s="727"/>
      <c r="M249" s="727"/>
      <c r="N249" s="727"/>
      <c r="O249" s="736"/>
      <c r="P249" s="287" t="s">
        <v>71</v>
      </c>
      <c r="Q249" s="55" t="s">
        <v>72</v>
      </c>
      <c r="R249" s="54">
        <v>10</v>
      </c>
      <c r="S249" s="714"/>
      <c r="T249" s="714"/>
      <c r="U249" s="714"/>
      <c r="V249" s="714"/>
      <c r="W249" s="714"/>
      <c r="X249" s="763"/>
      <c r="Y249" s="763"/>
      <c r="Z249" s="763"/>
      <c r="AA249" s="763"/>
      <c r="AB249" s="763"/>
      <c r="AC249" s="763"/>
      <c r="AD249" s="699"/>
      <c r="AE249" s="759"/>
      <c r="AF249" s="719"/>
      <c r="AG249" s="739"/>
      <c r="AH249" s="705"/>
    </row>
    <row r="250" spans="2:34" s="6" customFormat="1" ht="21.75" customHeight="1">
      <c r="B250" s="75"/>
      <c r="C250" s="767"/>
      <c r="D250" s="727"/>
      <c r="E250" s="727"/>
      <c r="F250" s="727"/>
      <c r="G250" s="711"/>
      <c r="H250" s="724"/>
      <c r="I250" s="749"/>
      <c r="J250" s="727"/>
      <c r="K250" s="727"/>
      <c r="L250" s="727"/>
      <c r="M250" s="727"/>
      <c r="N250" s="727"/>
      <c r="O250" s="737"/>
      <c r="P250" s="753"/>
      <c r="Q250" s="58" t="s">
        <v>73</v>
      </c>
      <c r="R250" s="145">
        <v>0</v>
      </c>
      <c r="S250" s="714"/>
      <c r="T250" s="714"/>
      <c r="U250" s="714"/>
      <c r="V250" s="714"/>
      <c r="W250" s="714"/>
      <c r="X250" s="763"/>
      <c r="Y250" s="763"/>
      <c r="Z250" s="763"/>
      <c r="AA250" s="763"/>
      <c r="AB250" s="763"/>
      <c r="AC250" s="763"/>
      <c r="AD250" s="699"/>
      <c r="AE250" s="759"/>
      <c r="AF250" s="719"/>
      <c r="AG250" s="739"/>
      <c r="AH250" s="705"/>
    </row>
    <row r="251" spans="2:34" s="6" customFormat="1" ht="21.75" customHeight="1">
      <c r="B251" s="75"/>
      <c r="C251" s="767"/>
      <c r="D251" s="727"/>
      <c r="E251" s="727"/>
      <c r="F251" s="727"/>
      <c r="G251" s="711"/>
      <c r="H251" s="724"/>
      <c r="I251" s="749"/>
      <c r="J251" s="727"/>
      <c r="K251" s="727"/>
      <c r="L251" s="727"/>
      <c r="M251" s="727"/>
      <c r="N251" s="727"/>
      <c r="O251" s="738"/>
      <c r="P251" s="754"/>
      <c r="Q251" s="58" t="s">
        <v>74</v>
      </c>
      <c r="R251" s="54">
        <v>0</v>
      </c>
      <c r="S251" s="715"/>
      <c r="T251" s="715"/>
      <c r="U251" s="715"/>
      <c r="V251" s="715"/>
      <c r="W251" s="715"/>
      <c r="X251" s="763"/>
      <c r="Y251" s="763"/>
      <c r="Z251" s="763"/>
      <c r="AA251" s="763"/>
      <c r="AB251" s="763"/>
      <c r="AC251" s="763"/>
      <c r="AD251" s="700"/>
      <c r="AE251" s="760"/>
      <c r="AF251" s="720"/>
      <c r="AG251" s="739"/>
      <c r="AH251" s="706"/>
    </row>
    <row r="252" spans="2:34" s="6" customFormat="1" ht="21.75" customHeight="1">
      <c r="B252" s="75"/>
      <c r="C252" s="767"/>
      <c r="D252" s="727"/>
      <c r="E252" s="727"/>
      <c r="F252" s="727"/>
      <c r="G252" s="726" t="s">
        <v>583</v>
      </c>
      <c r="H252" s="724"/>
      <c r="I252" s="749"/>
      <c r="J252" s="727"/>
      <c r="K252" s="727"/>
      <c r="L252" s="727"/>
      <c r="M252" s="727"/>
      <c r="N252" s="727"/>
      <c r="O252" s="711" t="s">
        <v>584</v>
      </c>
      <c r="P252" s="282" t="s">
        <v>46</v>
      </c>
      <c r="Q252" s="55" t="s">
        <v>47</v>
      </c>
      <c r="R252" s="54">
        <v>15</v>
      </c>
      <c r="S252" s="729">
        <v>70</v>
      </c>
      <c r="T252" s="729" t="s">
        <v>565</v>
      </c>
      <c r="U252" s="729" t="s">
        <v>565</v>
      </c>
      <c r="V252" s="287" t="s">
        <v>565</v>
      </c>
      <c r="W252" s="729">
        <v>60</v>
      </c>
      <c r="X252" s="763"/>
      <c r="Y252" s="763"/>
      <c r="Z252" s="763"/>
      <c r="AA252" s="763"/>
      <c r="AB252" s="763"/>
      <c r="AC252" s="763"/>
      <c r="AD252" s="287" t="s">
        <v>541</v>
      </c>
      <c r="AE252" s="758" t="s">
        <v>519</v>
      </c>
      <c r="AF252" s="287" t="s">
        <v>519</v>
      </c>
      <c r="AG252" s="739" t="s">
        <v>519</v>
      </c>
      <c r="AH252" s="702" t="s">
        <v>585</v>
      </c>
    </row>
    <row r="253" spans="2:34" s="6" customFormat="1" ht="21.75" customHeight="1">
      <c r="B253" s="75"/>
      <c r="C253" s="767"/>
      <c r="D253" s="727"/>
      <c r="E253" s="727"/>
      <c r="F253" s="727"/>
      <c r="G253" s="727"/>
      <c r="H253" s="724"/>
      <c r="I253" s="749"/>
      <c r="J253" s="727"/>
      <c r="K253" s="727"/>
      <c r="L253" s="727"/>
      <c r="M253" s="727"/>
      <c r="N253" s="727"/>
      <c r="O253" s="711"/>
      <c r="P253" s="751"/>
      <c r="Q253" s="55" t="s">
        <v>54</v>
      </c>
      <c r="R253" s="54">
        <v>0</v>
      </c>
      <c r="S253" s="714"/>
      <c r="T253" s="714"/>
      <c r="U253" s="714"/>
      <c r="V253" s="730"/>
      <c r="W253" s="714"/>
      <c r="X253" s="763"/>
      <c r="Y253" s="763"/>
      <c r="Z253" s="763"/>
      <c r="AA253" s="763"/>
      <c r="AB253" s="763"/>
      <c r="AC253" s="763"/>
      <c r="AD253" s="699"/>
      <c r="AE253" s="759"/>
      <c r="AF253" s="699"/>
      <c r="AG253" s="739"/>
      <c r="AH253" s="705"/>
    </row>
    <row r="254" spans="2:34" s="6" customFormat="1" ht="21.75" customHeight="1">
      <c r="B254" s="75"/>
      <c r="C254" s="767"/>
      <c r="D254" s="727"/>
      <c r="E254" s="727"/>
      <c r="F254" s="727"/>
      <c r="G254" s="727"/>
      <c r="H254" s="724"/>
      <c r="I254" s="749"/>
      <c r="J254" s="727"/>
      <c r="K254" s="727"/>
      <c r="L254" s="727"/>
      <c r="M254" s="727"/>
      <c r="N254" s="727"/>
      <c r="O254" s="711"/>
      <c r="P254" s="282" t="s">
        <v>55</v>
      </c>
      <c r="Q254" s="55" t="s">
        <v>56</v>
      </c>
      <c r="R254" s="54">
        <v>15</v>
      </c>
      <c r="S254" s="714"/>
      <c r="T254" s="714"/>
      <c r="U254" s="714"/>
      <c r="V254" s="730"/>
      <c r="W254" s="714"/>
      <c r="X254" s="763"/>
      <c r="Y254" s="763"/>
      <c r="Z254" s="763"/>
      <c r="AA254" s="763"/>
      <c r="AB254" s="763"/>
      <c r="AC254" s="763"/>
      <c r="AD254" s="699"/>
      <c r="AE254" s="759"/>
      <c r="AF254" s="699"/>
      <c r="AG254" s="739"/>
      <c r="AH254" s="705"/>
    </row>
    <row r="255" spans="2:34" s="6" customFormat="1" ht="21.75" customHeight="1">
      <c r="B255" s="75"/>
      <c r="C255" s="767"/>
      <c r="D255" s="727"/>
      <c r="E255" s="727"/>
      <c r="F255" s="727"/>
      <c r="G255" s="727"/>
      <c r="H255" s="724"/>
      <c r="I255" s="749"/>
      <c r="J255" s="727"/>
      <c r="K255" s="727"/>
      <c r="L255" s="727"/>
      <c r="M255" s="727"/>
      <c r="N255" s="727"/>
      <c r="O255" s="711"/>
      <c r="P255" s="751"/>
      <c r="Q255" s="55" t="s">
        <v>57</v>
      </c>
      <c r="R255" s="54">
        <v>0</v>
      </c>
      <c r="S255" s="714"/>
      <c r="T255" s="714"/>
      <c r="U255" s="714"/>
      <c r="V255" s="730"/>
      <c r="W255" s="714"/>
      <c r="X255" s="763"/>
      <c r="Y255" s="763"/>
      <c r="Z255" s="763"/>
      <c r="AA255" s="763"/>
      <c r="AB255" s="763"/>
      <c r="AC255" s="763"/>
      <c r="AD255" s="699"/>
      <c r="AE255" s="759"/>
      <c r="AF255" s="699"/>
      <c r="AG255" s="739"/>
      <c r="AH255" s="705"/>
    </row>
    <row r="256" spans="2:34" s="6" customFormat="1" ht="21.75" customHeight="1">
      <c r="B256" s="75"/>
      <c r="C256" s="767"/>
      <c r="D256" s="727"/>
      <c r="E256" s="727"/>
      <c r="F256" s="727"/>
      <c r="G256" s="727"/>
      <c r="H256" s="724"/>
      <c r="I256" s="749"/>
      <c r="J256" s="727"/>
      <c r="K256" s="727"/>
      <c r="L256" s="727"/>
      <c r="M256" s="727"/>
      <c r="N256" s="727"/>
      <c r="O256" s="711"/>
      <c r="P256" s="282" t="s">
        <v>58</v>
      </c>
      <c r="Q256" s="55" t="s">
        <v>59</v>
      </c>
      <c r="R256" s="54">
        <v>5</v>
      </c>
      <c r="S256" s="714"/>
      <c r="T256" s="714"/>
      <c r="U256" s="714"/>
      <c r="V256" s="730"/>
      <c r="W256" s="714"/>
      <c r="X256" s="763"/>
      <c r="Y256" s="763"/>
      <c r="Z256" s="763"/>
      <c r="AA256" s="763"/>
      <c r="AB256" s="763"/>
      <c r="AC256" s="763"/>
      <c r="AD256" s="699"/>
      <c r="AE256" s="759"/>
      <c r="AF256" s="699"/>
      <c r="AG256" s="739"/>
      <c r="AH256" s="705"/>
    </row>
    <row r="257" spans="2:73" s="6" customFormat="1" ht="21.75" customHeight="1">
      <c r="B257" s="75"/>
      <c r="C257" s="767"/>
      <c r="D257" s="727"/>
      <c r="E257" s="727"/>
      <c r="F257" s="727"/>
      <c r="G257" s="727"/>
      <c r="H257" s="724"/>
      <c r="I257" s="749"/>
      <c r="J257" s="727"/>
      <c r="K257" s="727"/>
      <c r="L257" s="727"/>
      <c r="M257" s="727"/>
      <c r="N257" s="727"/>
      <c r="O257" s="711"/>
      <c r="P257" s="751"/>
      <c r="Q257" s="55" t="s">
        <v>60</v>
      </c>
      <c r="R257" s="54">
        <v>0</v>
      </c>
      <c r="S257" s="714"/>
      <c r="T257" s="714"/>
      <c r="U257" s="714"/>
      <c r="V257" s="730"/>
      <c r="W257" s="714"/>
      <c r="X257" s="763"/>
      <c r="Y257" s="763"/>
      <c r="Z257" s="763"/>
      <c r="AA257" s="763"/>
      <c r="AB257" s="763"/>
      <c r="AC257" s="763"/>
      <c r="AD257" s="699"/>
      <c r="AE257" s="759"/>
      <c r="AF257" s="699"/>
      <c r="AG257" s="739"/>
      <c r="AH257" s="705"/>
    </row>
    <row r="258" spans="2:73" s="6" customFormat="1" ht="21.75" customHeight="1">
      <c r="B258" s="75"/>
      <c r="C258" s="767"/>
      <c r="D258" s="727"/>
      <c r="E258" s="727"/>
      <c r="F258" s="727"/>
      <c r="G258" s="727"/>
      <c r="H258" s="724"/>
      <c r="I258" s="749"/>
      <c r="J258" s="727"/>
      <c r="K258" s="727"/>
      <c r="L258" s="727"/>
      <c r="M258" s="727"/>
      <c r="N258" s="727"/>
      <c r="O258" s="711"/>
      <c r="P258" s="292" t="s">
        <v>61</v>
      </c>
      <c r="Q258" s="55" t="s">
        <v>62</v>
      </c>
      <c r="R258" s="54">
        <v>0</v>
      </c>
      <c r="S258" s="714"/>
      <c r="T258" s="714"/>
      <c r="U258" s="714"/>
      <c r="V258" s="730"/>
      <c r="W258" s="714"/>
      <c r="X258" s="763"/>
      <c r="Y258" s="763"/>
      <c r="Z258" s="763"/>
      <c r="AA258" s="763"/>
      <c r="AB258" s="763"/>
      <c r="AC258" s="763"/>
      <c r="AD258" s="699"/>
      <c r="AE258" s="759"/>
      <c r="AF258" s="699"/>
      <c r="AG258" s="739"/>
      <c r="AH258" s="705"/>
    </row>
    <row r="259" spans="2:73" s="6" customFormat="1" ht="21.75" customHeight="1">
      <c r="B259" s="75"/>
      <c r="C259" s="767"/>
      <c r="D259" s="727"/>
      <c r="E259" s="727"/>
      <c r="F259" s="727"/>
      <c r="G259" s="727"/>
      <c r="H259" s="724"/>
      <c r="I259" s="749"/>
      <c r="J259" s="727"/>
      <c r="K259" s="727"/>
      <c r="L259" s="727"/>
      <c r="M259" s="727"/>
      <c r="N259" s="727"/>
      <c r="O259" s="711"/>
      <c r="P259" s="761"/>
      <c r="Q259" s="55" t="s">
        <v>63</v>
      </c>
      <c r="R259" s="54">
        <v>10</v>
      </c>
      <c r="S259" s="714"/>
      <c r="T259" s="714"/>
      <c r="U259" s="714"/>
      <c r="V259" s="730"/>
      <c r="W259" s="714"/>
      <c r="X259" s="763"/>
      <c r="Y259" s="763"/>
      <c r="Z259" s="763"/>
      <c r="AA259" s="763"/>
      <c r="AB259" s="763"/>
      <c r="AC259" s="763"/>
      <c r="AD259" s="699"/>
      <c r="AE259" s="759"/>
      <c r="AF259" s="699"/>
      <c r="AG259" s="739"/>
      <c r="AH259" s="705"/>
    </row>
    <row r="260" spans="2:73" s="6" customFormat="1" ht="21.75" customHeight="1">
      <c r="B260" s="75"/>
      <c r="C260" s="767"/>
      <c r="D260" s="727"/>
      <c r="E260" s="727"/>
      <c r="F260" s="727"/>
      <c r="G260" s="727"/>
      <c r="H260" s="724"/>
      <c r="I260" s="749"/>
      <c r="J260" s="727"/>
      <c r="K260" s="727"/>
      <c r="L260" s="727"/>
      <c r="M260" s="727"/>
      <c r="N260" s="727"/>
      <c r="O260" s="711"/>
      <c r="P260" s="761"/>
      <c r="Q260" s="55" t="s">
        <v>64</v>
      </c>
      <c r="R260" s="54">
        <v>0</v>
      </c>
      <c r="S260" s="714"/>
      <c r="T260" s="714"/>
      <c r="U260" s="714"/>
      <c r="V260" s="730"/>
      <c r="W260" s="714"/>
      <c r="X260" s="763"/>
      <c r="Y260" s="763"/>
      <c r="Z260" s="763"/>
      <c r="AA260" s="763"/>
      <c r="AB260" s="763"/>
      <c r="AC260" s="763"/>
      <c r="AD260" s="699"/>
      <c r="AE260" s="759"/>
      <c r="AF260" s="699"/>
      <c r="AG260" s="739"/>
      <c r="AH260" s="705"/>
    </row>
    <row r="261" spans="2:73" s="6" customFormat="1" ht="21.75" customHeight="1">
      <c r="B261" s="75"/>
      <c r="C261" s="767"/>
      <c r="D261" s="727"/>
      <c r="E261" s="727"/>
      <c r="F261" s="727"/>
      <c r="G261" s="727"/>
      <c r="H261" s="724"/>
      <c r="I261" s="749"/>
      <c r="J261" s="727"/>
      <c r="K261" s="727"/>
      <c r="L261" s="727"/>
      <c r="M261" s="727"/>
      <c r="N261" s="727"/>
      <c r="O261" s="711"/>
      <c r="P261" s="282" t="s">
        <v>95</v>
      </c>
      <c r="Q261" s="55" t="s">
        <v>66</v>
      </c>
      <c r="R261" s="54">
        <v>10</v>
      </c>
      <c r="S261" s="714"/>
      <c r="T261" s="714"/>
      <c r="U261" s="714"/>
      <c r="V261" s="730"/>
      <c r="W261" s="714"/>
      <c r="X261" s="763"/>
      <c r="Y261" s="763"/>
      <c r="Z261" s="763"/>
      <c r="AA261" s="763"/>
      <c r="AB261" s="763"/>
      <c r="AC261" s="763"/>
      <c r="AD261" s="699"/>
      <c r="AE261" s="759"/>
      <c r="AF261" s="699"/>
      <c r="AG261" s="739"/>
      <c r="AH261" s="705"/>
    </row>
    <row r="262" spans="2:73" s="6" customFormat="1" ht="21.75" customHeight="1">
      <c r="B262" s="75"/>
      <c r="C262" s="767"/>
      <c r="D262" s="727"/>
      <c r="E262" s="727"/>
      <c r="F262" s="727"/>
      <c r="G262" s="727"/>
      <c r="H262" s="724"/>
      <c r="I262" s="749"/>
      <c r="J262" s="727"/>
      <c r="K262" s="727"/>
      <c r="L262" s="727"/>
      <c r="M262" s="727"/>
      <c r="N262" s="727"/>
      <c r="O262" s="711"/>
      <c r="P262" s="751"/>
      <c r="Q262" s="55" t="s">
        <v>67</v>
      </c>
      <c r="R262" s="54">
        <v>0</v>
      </c>
      <c r="S262" s="714"/>
      <c r="T262" s="714"/>
      <c r="U262" s="714"/>
      <c r="V262" s="730"/>
      <c r="W262" s="714"/>
      <c r="X262" s="763"/>
      <c r="Y262" s="763"/>
      <c r="Z262" s="763"/>
      <c r="AA262" s="763"/>
      <c r="AB262" s="763"/>
      <c r="AC262" s="763"/>
      <c r="AD262" s="699"/>
      <c r="AE262" s="759"/>
      <c r="AF262" s="699"/>
      <c r="AG262" s="739"/>
      <c r="AH262" s="705"/>
    </row>
    <row r="263" spans="2:73" s="6" customFormat="1" ht="21.75" customHeight="1">
      <c r="B263" s="75"/>
      <c r="C263" s="767"/>
      <c r="D263" s="727"/>
      <c r="E263" s="727"/>
      <c r="F263" s="727"/>
      <c r="G263" s="727"/>
      <c r="H263" s="724"/>
      <c r="I263" s="749"/>
      <c r="J263" s="727"/>
      <c r="K263" s="727"/>
      <c r="L263" s="727"/>
      <c r="M263" s="727"/>
      <c r="N263" s="727"/>
      <c r="O263" s="711"/>
      <c r="P263" s="282" t="s">
        <v>68</v>
      </c>
      <c r="Q263" s="54" t="s">
        <v>69</v>
      </c>
      <c r="R263" s="54">
        <v>10</v>
      </c>
      <c r="S263" s="714"/>
      <c r="T263" s="714"/>
      <c r="U263" s="714"/>
      <c r="V263" s="730"/>
      <c r="W263" s="714"/>
      <c r="X263" s="763"/>
      <c r="Y263" s="763"/>
      <c r="Z263" s="763"/>
      <c r="AA263" s="763"/>
      <c r="AB263" s="763"/>
      <c r="AC263" s="763"/>
      <c r="AD263" s="699"/>
      <c r="AE263" s="759"/>
      <c r="AF263" s="699"/>
      <c r="AG263" s="739"/>
      <c r="AH263" s="705"/>
    </row>
    <row r="264" spans="2:73" s="6" customFormat="1" ht="21.75" customHeight="1">
      <c r="B264" s="75"/>
      <c r="C264" s="767"/>
      <c r="D264" s="727"/>
      <c r="E264" s="727"/>
      <c r="F264" s="727"/>
      <c r="G264" s="727"/>
      <c r="H264" s="724"/>
      <c r="I264" s="749"/>
      <c r="J264" s="727"/>
      <c r="K264" s="727"/>
      <c r="L264" s="727"/>
      <c r="M264" s="727"/>
      <c r="N264" s="727"/>
      <c r="O264" s="711"/>
      <c r="P264" s="751"/>
      <c r="Q264" s="54" t="s">
        <v>70</v>
      </c>
      <c r="R264" s="54">
        <v>0</v>
      </c>
      <c r="S264" s="714"/>
      <c r="T264" s="714"/>
      <c r="U264" s="714"/>
      <c r="V264" s="730"/>
      <c r="W264" s="714"/>
      <c r="X264" s="763"/>
      <c r="Y264" s="763"/>
      <c r="Z264" s="763"/>
      <c r="AA264" s="763"/>
      <c r="AB264" s="763"/>
      <c r="AC264" s="763"/>
      <c r="AD264" s="699"/>
      <c r="AE264" s="759"/>
      <c r="AF264" s="699"/>
      <c r="AG264" s="739"/>
      <c r="AH264" s="705"/>
    </row>
    <row r="265" spans="2:73" s="6" customFormat="1" ht="21.75" customHeight="1">
      <c r="B265" s="75"/>
      <c r="C265" s="767"/>
      <c r="D265" s="727"/>
      <c r="E265" s="727"/>
      <c r="F265" s="727"/>
      <c r="G265" s="727"/>
      <c r="H265" s="724"/>
      <c r="I265" s="749"/>
      <c r="J265" s="727"/>
      <c r="K265" s="727"/>
      <c r="L265" s="727"/>
      <c r="M265" s="727"/>
      <c r="N265" s="727"/>
      <c r="O265" s="711"/>
      <c r="P265" s="287" t="s">
        <v>71</v>
      </c>
      <c r="Q265" s="55" t="s">
        <v>72</v>
      </c>
      <c r="R265" s="54">
        <v>0</v>
      </c>
      <c r="S265" s="714"/>
      <c r="T265" s="714"/>
      <c r="U265" s="714"/>
      <c r="V265" s="730"/>
      <c r="W265" s="714"/>
      <c r="X265" s="763"/>
      <c r="Y265" s="763"/>
      <c r="Z265" s="763"/>
      <c r="AA265" s="763"/>
      <c r="AB265" s="763"/>
      <c r="AC265" s="763"/>
      <c r="AD265" s="699"/>
      <c r="AE265" s="759"/>
      <c r="AF265" s="699"/>
      <c r="AG265" s="739"/>
      <c r="AH265" s="705"/>
    </row>
    <row r="266" spans="2:73" s="6" customFormat="1" ht="21.75" customHeight="1">
      <c r="B266" s="75"/>
      <c r="C266" s="767"/>
      <c r="D266" s="727"/>
      <c r="E266" s="727"/>
      <c r="F266" s="727"/>
      <c r="G266" s="727"/>
      <c r="H266" s="724"/>
      <c r="I266" s="749"/>
      <c r="J266" s="727"/>
      <c r="K266" s="727"/>
      <c r="L266" s="727"/>
      <c r="M266" s="727"/>
      <c r="N266" s="727"/>
      <c r="O266" s="711"/>
      <c r="P266" s="753"/>
      <c r="Q266" s="146" t="s">
        <v>73</v>
      </c>
      <c r="R266" s="145">
        <v>5</v>
      </c>
      <c r="S266" s="714"/>
      <c r="T266" s="714"/>
      <c r="U266" s="714"/>
      <c r="V266" s="730"/>
      <c r="W266" s="714"/>
      <c r="X266" s="763"/>
      <c r="Y266" s="763"/>
      <c r="Z266" s="763"/>
      <c r="AA266" s="763"/>
      <c r="AB266" s="763"/>
      <c r="AC266" s="763"/>
      <c r="AD266" s="699"/>
      <c r="AE266" s="759"/>
      <c r="AF266" s="699"/>
      <c r="AG266" s="739"/>
      <c r="AH266" s="705"/>
    </row>
    <row r="267" spans="2:73" s="6" customFormat="1" ht="21.75" customHeight="1">
      <c r="B267" s="75"/>
      <c r="C267" s="767"/>
      <c r="D267" s="727"/>
      <c r="E267" s="727"/>
      <c r="F267" s="727"/>
      <c r="G267" s="727"/>
      <c r="H267" s="724"/>
      <c r="I267" s="749"/>
      <c r="J267" s="727"/>
      <c r="K267" s="727"/>
      <c r="L267" s="727"/>
      <c r="M267" s="727"/>
      <c r="N267" s="727"/>
      <c r="O267" s="711"/>
      <c r="P267" s="754"/>
      <c r="Q267" s="146" t="s">
        <v>74</v>
      </c>
      <c r="R267" s="54">
        <v>0</v>
      </c>
      <c r="S267" s="715"/>
      <c r="T267" s="715"/>
      <c r="U267" s="715"/>
      <c r="V267" s="731"/>
      <c r="W267" s="715"/>
      <c r="X267" s="763"/>
      <c r="Y267" s="763"/>
      <c r="Z267" s="763"/>
      <c r="AA267" s="763"/>
      <c r="AB267" s="763"/>
      <c r="AC267" s="763"/>
      <c r="AD267" s="700"/>
      <c r="AE267" s="760"/>
      <c r="AF267" s="700"/>
      <c r="AG267" s="739"/>
      <c r="AH267" s="706"/>
    </row>
    <row r="268" spans="2:73" s="150" customFormat="1" ht="21.75" customHeight="1">
      <c r="B268" s="151"/>
      <c r="C268" s="767"/>
      <c r="D268" s="727"/>
      <c r="E268" s="727"/>
      <c r="F268" s="727"/>
      <c r="G268" s="727"/>
      <c r="H268" s="724"/>
      <c r="I268" s="749"/>
      <c r="J268" s="727"/>
      <c r="K268" s="727"/>
      <c r="L268" s="727"/>
      <c r="M268" s="727"/>
      <c r="N268" s="727"/>
      <c r="O268" s="711" t="s">
        <v>586</v>
      </c>
      <c r="P268" s="282" t="s">
        <v>46</v>
      </c>
      <c r="Q268" s="55" t="s">
        <v>47</v>
      </c>
      <c r="R268" s="54">
        <v>15</v>
      </c>
      <c r="S268" s="729">
        <v>90</v>
      </c>
      <c r="T268" s="729" t="s">
        <v>516</v>
      </c>
      <c r="U268" s="729" t="s">
        <v>516</v>
      </c>
      <c r="V268" s="729" t="s">
        <v>516</v>
      </c>
      <c r="W268" s="729">
        <v>86</v>
      </c>
      <c r="X268" s="763"/>
      <c r="Y268" s="763"/>
      <c r="Z268" s="763"/>
      <c r="AA268" s="763"/>
      <c r="AB268" s="763"/>
      <c r="AC268" s="763"/>
      <c r="AD268" s="287" t="s">
        <v>541</v>
      </c>
      <c r="AE268" s="758" t="s">
        <v>530</v>
      </c>
      <c r="AF268" s="718">
        <v>43952</v>
      </c>
      <c r="AG268" s="739">
        <v>44196</v>
      </c>
      <c r="AH268" s="707" t="s">
        <v>587</v>
      </c>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row>
    <row r="269" spans="2:73" s="150" customFormat="1" ht="21.75" customHeight="1">
      <c r="B269" s="151"/>
      <c r="C269" s="767"/>
      <c r="D269" s="727"/>
      <c r="E269" s="727"/>
      <c r="F269" s="727"/>
      <c r="G269" s="727"/>
      <c r="H269" s="724"/>
      <c r="I269" s="749"/>
      <c r="J269" s="727"/>
      <c r="K269" s="727"/>
      <c r="L269" s="727"/>
      <c r="M269" s="727"/>
      <c r="N269" s="727"/>
      <c r="O269" s="711"/>
      <c r="P269" s="751"/>
      <c r="Q269" s="55" t="s">
        <v>54</v>
      </c>
      <c r="R269" s="54">
        <v>0</v>
      </c>
      <c r="S269" s="714"/>
      <c r="T269" s="714"/>
      <c r="U269" s="714"/>
      <c r="V269" s="714"/>
      <c r="W269" s="714"/>
      <c r="X269" s="763"/>
      <c r="Y269" s="763"/>
      <c r="Z269" s="763"/>
      <c r="AA269" s="763"/>
      <c r="AB269" s="763"/>
      <c r="AC269" s="763"/>
      <c r="AD269" s="699"/>
      <c r="AE269" s="759"/>
      <c r="AF269" s="699"/>
      <c r="AG269" s="739"/>
      <c r="AH269" s="707"/>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row>
    <row r="270" spans="2:73" s="150" customFormat="1" ht="21.75" customHeight="1">
      <c r="B270" s="151"/>
      <c r="C270" s="767"/>
      <c r="D270" s="727"/>
      <c r="E270" s="727"/>
      <c r="F270" s="727"/>
      <c r="G270" s="727"/>
      <c r="H270" s="724"/>
      <c r="I270" s="749"/>
      <c r="J270" s="727"/>
      <c r="K270" s="727"/>
      <c r="L270" s="727"/>
      <c r="M270" s="727"/>
      <c r="N270" s="727"/>
      <c r="O270" s="711"/>
      <c r="P270" s="282" t="s">
        <v>55</v>
      </c>
      <c r="Q270" s="55" t="s">
        <v>56</v>
      </c>
      <c r="R270" s="54">
        <v>15</v>
      </c>
      <c r="S270" s="714"/>
      <c r="T270" s="714"/>
      <c r="U270" s="714"/>
      <c r="V270" s="714"/>
      <c r="W270" s="714"/>
      <c r="X270" s="763"/>
      <c r="Y270" s="763"/>
      <c r="Z270" s="763"/>
      <c r="AA270" s="763"/>
      <c r="AB270" s="763"/>
      <c r="AC270" s="763"/>
      <c r="AD270" s="699"/>
      <c r="AE270" s="759"/>
      <c r="AF270" s="699"/>
      <c r="AG270" s="739"/>
      <c r="AH270" s="707"/>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row>
    <row r="271" spans="2:73" s="6" customFormat="1" ht="21.75" customHeight="1">
      <c r="B271" s="75"/>
      <c r="C271" s="767"/>
      <c r="D271" s="727"/>
      <c r="E271" s="727"/>
      <c r="F271" s="727"/>
      <c r="G271" s="727"/>
      <c r="H271" s="724"/>
      <c r="I271" s="749"/>
      <c r="J271" s="727"/>
      <c r="K271" s="727"/>
      <c r="L271" s="727"/>
      <c r="M271" s="727"/>
      <c r="N271" s="727"/>
      <c r="O271" s="711"/>
      <c r="P271" s="751"/>
      <c r="Q271" s="55" t="s">
        <v>57</v>
      </c>
      <c r="R271" s="54">
        <v>0</v>
      </c>
      <c r="S271" s="714"/>
      <c r="T271" s="714"/>
      <c r="U271" s="714"/>
      <c r="V271" s="714"/>
      <c r="W271" s="714"/>
      <c r="X271" s="763"/>
      <c r="Y271" s="763"/>
      <c r="Z271" s="763"/>
      <c r="AA271" s="763"/>
      <c r="AB271" s="763"/>
      <c r="AC271" s="763"/>
      <c r="AD271" s="699"/>
      <c r="AE271" s="759"/>
      <c r="AF271" s="699"/>
      <c r="AG271" s="739"/>
      <c r="AH271" s="707"/>
    </row>
    <row r="272" spans="2:73" s="6" customFormat="1" ht="21.75" customHeight="1">
      <c r="B272" s="75"/>
      <c r="C272" s="767"/>
      <c r="D272" s="727"/>
      <c r="E272" s="727"/>
      <c r="F272" s="727"/>
      <c r="G272" s="727"/>
      <c r="H272" s="724"/>
      <c r="I272" s="749"/>
      <c r="J272" s="727"/>
      <c r="K272" s="727"/>
      <c r="L272" s="727"/>
      <c r="M272" s="727"/>
      <c r="N272" s="727"/>
      <c r="O272" s="711"/>
      <c r="P272" s="282" t="s">
        <v>58</v>
      </c>
      <c r="Q272" s="55" t="s">
        <v>59</v>
      </c>
      <c r="R272" s="54">
        <v>10</v>
      </c>
      <c r="S272" s="714"/>
      <c r="T272" s="714"/>
      <c r="U272" s="714"/>
      <c r="V272" s="714"/>
      <c r="W272" s="714"/>
      <c r="X272" s="763"/>
      <c r="Y272" s="763"/>
      <c r="Z272" s="763"/>
      <c r="AA272" s="763"/>
      <c r="AB272" s="763"/>
      <c r="AC272" s="763"/>
      <c r="AD272" s="699"/>
      <c r="AE272" s="759"/>
      <c r="AF272" s="699"/>
      <c r="AG272" s="739"/>
      <c r="AH272" s="707"/>
    </row>
    <row r="273" spans="2:34" s="6" customFormat="1" ht="21.75" customHeight="1">
      <c r="B273" s="75"/>
      <c r="C273" s="767"/>
      <c r="D273" s="727"/>
      <c r="E273" s="727"/>
      <c r="F273" s="727"/>
      <c r="G273" s="727"/>
      <c r="H273" s="724"/>
      <c r="I273" s="749"/>
      <c r="J273" s="727"/>
      <c r="K273" s="727"/>
      <c r="L273" s="727"/>
      <c r="M273" s="727"/>
      <c r="N273" s="727"/>
      <c r="O273" s="711"/>
      <c r="P273" s="751"/>
      <c r="Q273" s="55" t="s">
        <v>60</v>
      </c>
      <c r="R273" s="54">
        <v>0</v>
      </c>
      <c r="S273" s="714"/>
      <c r="T273" s="714"/>
      <c r="U273" s="714"/>
      <c r="V273" s="714"/>
      <c r="W273" s="714"/>
      <c r="X273" s="763"/>
      <c r="Y273" s="763"/>
      <c r="Z273" s="763"/>
      <c r="AA273" s="763"/>
      <c r="AB273" s="763"/>
      <c r="AC273" s="763"/>
      <c r="AD273" s="699"/>
      <c r="AE273" s="759"/>
      <c r="AF273" s="699"/>
      <c r="AG273" s="739"/>
      <c r="AH273" s="707"/>
    </row>
    <row r="274" spans="2:34" s="6" customFormat="1" ht="21.75" customHeight="1">
      <c r="B274" s="75"/>
      <c r="C274" s="767"/>
      <c r="D274" s="727"/>
      <c r="E274" s="727"/>
      <c r="F274" s="727"/>
      <c r="G274" s="727"/>
      <c r="H274" s="724"/>
      <c r="I274" s="749"/>
      <c r="J274" s="727"/>
      <c r="K274" s="727"/>
      <c r="L274" s="727"/>
      <c r="M274" s="727"/>
      <c r="N274" s="727"/>
      <c r="O274" s="711"/>
      <c r="P274" s="292" t="s">
        <v>61</v>
      </c>
      <c r="Q274" s="55" t="s">
        <v>62</v>
      </c>
      <c r="R274" s="54">
        <v>15</v>
      </c>
      <c r="S274" s="714"/>
      <c r="T274" s="714"/>
      <c r="U274" s="714"/>
      <c r="V274" s="714"/>
      <c r="W274" s="714"/>
      <c r="X274" s="763"/>
      <c r="Y274" s="763"/>
      <c r="Z274" s="763"/>
      <c r="AA274" s="763"/>
      <c r="AB274" s="763"/>
      <c r="AC274" s="763"/>
      <c r="AD274" s="699"/>
      <c r="AE274" s="759"/>
      <c r="AF274" s="699"/>
      <c r="AG274" s="739"/>
      <c r="AH274" s="707"/>
    </row>
    <row r="275" spans="2:34" s="6" customFormat="1" ht="21.75" customHeight="1">
      <c r="B275" s="75"/>
      <c r="C275" s="767"/>
      <c r="D275" s="727"/>
      <c r="E275" s="727"/>
      <c r="F275" s="727"/>
      <c r="G275" s="727"/>
      <c r="H275" s="724"/>
      <c r="I275" s="749"/>
      <c r="J275" s="727"/>
      <c r="K275" s="727"/>
      <c r="L275" s="727"/>
      <c r="M275" s="727"/>
      <c r="N275" s="727"/>
      <c r="O275" s="711"/>
      <c r="P275" s="761"/>
      <c r="Q275" s="55" t="s">
        <v>63</v>
      </c>
      <c r="R275" s="54">
        <v>0</v>
      </c>
      <c r="S275" s="714"/>
      <c r="T275" s="714"/>
      <c r="U275" s="714"/>
      <c r="V275" s="714"/>
      <c r="W275" s="714"/>
      <c r="X275" s="763"/>
      <c r="Y275" s="763"/>
      <c r="Z275" s="763"/>
      <c r="AA275" s="763"/>
      <c r="AB275" s="763"/>
      <c r="AC275" s="763"/>
      <c r="AD275" s="699"/>
      <c r="AE275" s="759"/>
      <c r="AF275" s="699"/>
      <c r="AG275" s="739"/>
      <c r="AH275" s="707"/>
    </row>
    <row r="276" spans="2:34" s="6" customFormat="1" ht="21.75" customHeight="1">
      <c r="B276" s="75"/>
      <c r="C276" s="767"/>
      <c r="D276" s="727"/>
      <c r="E276" s="727"/>
      <c r="F276" s="727"/>
      <c r="G276" s="727"/>
      <c r="H276" s="724"/>
      <c r="I276" s="749"/>
      <c r="J276" s="727"/>
      <c r="K276" s="727"/>
      <c r="L276" s="727"/>
      <c r="M276" s="727"/>
      <c r="N276" s="727"/>
      <c r="O276" s="711"/>
      <c r="P276" s="761"/>
      <c r="Q276" s="55" t="s">
        <v>64</v>
      </c>
      <c r="R276" s="54">
        <v>0</v>
      </c>
      <c r="S276" s="714"/>
      <c r="T276" s="714"/>
      <c r="U276" s="714"/>
      <c r="V276" s="714"/>
      <c r="W276" s="714"/>
      <c r="X276" s="763"/>
      <c r="Y276" s="763"/>
      <c r="Z276" s="763"/>
      <c r="AA276" s="763"/>
      <c r="AB276" s="763"/>
      <c r="AC276" s="763"/>
      <c r="AD276" s="699"/>
      <c r="AE276" s="759"/>
      <c r="AF276" s="699"/>
      <c r="AG276" s="739"/>
      <c r="AH276" s="707"/>
    </row>
    <row r="277" spans="2:34" s="6" customFormat="1" ht="21.75" customHeight="1">
      <c r="B277" s="75"/>
      <c r="C277" s="767"/>
      <c r="D277" s="727"/>
      <c r="E277" s="727"/>
      <c r="F277" s="727"/>
      <c r="G277" s="727"/>
      <c r="H277" s="724"/>
      <c r="I277" s="749"/>
      <c r="J277" s="727"/>
      <c r="K277" s="727"/>
      <c r="L277" s="727"/>
      <c r="M277" s="727"/>
      <c r="N277" s="727"/>
      <c r="O277" s="711"/>
      <c r="P277" s="282" t="s">
        <v>95</v>
      </c>
      <c r="Q277" s="55" t="s">
        <v>66</v>
      </c>
      <c r="R277" s="54">
        <v>10</v>
      </c>
      <c r="S277" s="714"/>
      <c r="T277" s="714"/>
      <c r="U277" s="714"/>
      <c r="V277" s="714"/>
      <c r="W277" s="714"/>
      <c r="X277" s="763"/>
      <c r="Y277" s="763"/>
      <c r="Z277" s="763"/>
      <c r="AA277" s="763"/>
      <c r="AB277" s="763"/>
      <c r="AC277" s="763"/>
      <c r="AD277" s="699"/>
      <c r="AE277" s="759"/>
      <c r="AF277" s="699"/>
      <c r="AG277" s="739"/>
      <c r="AH277" s="707"/>
    </row>
    <row r="278" spans="2:34" s="6" customFormat="1" ht="21.75" customHeight="1">
      <c r="B278" s="75"/>
      <c r="C278" s="767"/>
      <c r="D278" s="727"/>
      <c r="E278" s="727"/>
      <c r="F278" s="727"/>
      <c r="G278" s="727"/>
      <c r="H278" s="724"/>
      <c r="I278" s="749"/>
      <c r="J278" s="727"/>
      <c r="K278" s="727"/>
      <c r="L278" s="727"/>
      <c r="M278" s="727"/>
      <c r="N278" s="727"/>
      <c r="O278" s="711"/>
      <c r="P278" s="751"/>
      <c r="Q278" s="55" t="s">
        <v>67</v>
      </c>
      <c r="R278" s="54">
        <v>0</v>
      </c>
      <c r="S278" s="714"/>
      <c r="T278" s="714"/>
      <c r="U278" s="714"/>
      <c r="V278" s="714"/>
      <c r="W278" s="714"/>
      <c r="X278" s="763"/>
      <c r="Y278" s="763"/>
      <c r="Z278" s="763"/>
      <c r="AA278" s="763"/>
      <c r="AB278" s="763"/>
      <c r="AC278" s="763"/>
      <c r="AD278" s="699"/>
      <c r="AE278" s="759"/>
      <c r="AF278" s="699"/>
      <c r="AG278" s="739"/>
      <c r="AH278" s="707"/>
    </row>
    <row r="279" spans="2:34" s="6" customFormat="1" ht="21.75" customHeight="1">
      <c r="B279" s="75"/>
      <c r="C279" s="767"/>
      <c r="D279" s="727"/>
      <c r="E279" s="727"/>
      <c r="F279" s="727"/>
      <c r="G279" s="727"/>
      <c r="H279" s="724"/>
      <c r="I279" s="749"/>
      <c r="J279" s="727"/>
      <c r="K279" s="727"/>
      <c r="L279" s="727"/>
      <c r="M279" s="727"/>
      <c r="N279" s="727"/>
      <c r="O279" s="711"/>
      <c r="P279" s="282" t="s">
        <v>68</v>
      </c>
      <c r="Q279" s="54" t="s">
        <v>69</v>
      </c>
      <c r="R279" s="54">
        <v>15</v>
      </c>
      <c r="S279" s="714"/>
      <c r="T279" s="714"/>
      <c r="U279" s="714"/>
      <c r="V279" s="714"/>
      <c r="W279" s="714"/>
      <c r="X279" s="763"/>
      <c r="Y279" s="763"/>
      <c r="Z279" s="763"/>
      <c r="AA279" s="763"/>
      <c r="AB279" s="763"/>
      <c r="AC279" s="763"/>
      <c r="AD279" s="699"/>
      <c r="AE279" s="759"/>
      <c r="AF279" s="699"/>
      <c r="AG279" s="739"/>
      <c r="AH279" s="707"/>
    </row>
    <row r="280" spans="2:34" s="6" customFormat="1" ht="21.75" customHeight="1">
      <c r="B280" s="75"/>
      <c r="C280" s="767"/>
      <c r="D280" s="727"/>
      <c r="E280" s="727"/>
      <c r="F280" s="727"/>
      <c r="G280" s="727"/>
      <c r="H280" s="724"/>
      <c r="I280" s="749"/>
      <c r="J280" s="727"/>
      <c r="K280" s="727"/>
      <c r="L280" s="727"/>
      <c r="M280" s="727"/>
      <c r="N280" s="727"/>
      <c r="O280" s="711"/>
      <c r="P280" s="751"/>
      <c r="Q280" s="54" t="s">
        <v>70</v>
      </c>
      <c r="R280" s="54">
        <v>0</v>
      </c>
      <c r="S280" s="714"/>
      <c r="T280" s="714"/>
      <c r="U280" s="714"/>
      <c r="V280" s="714"/>
      <c r="W280" s="714"/>
      <c r="X280" s="763"/>
      <c r="Y280" s="763"/>
      <c r="Z280" s="763"/>
      <c r="AA280" s="763"/>
      <c r="AB280" s="763"/>
      <c r="AC280" s="763"/>
      <c r="AD280" s="699"/>
      <c r="AE280" s="759"/>
      <c r="AF280" s="699"/>
      <c r="AG280" s="739"/>
      <c r="AH280" s="707"/>
    </row>
    <row r="281" spans="2:34" s="6" customFormat="1" ht="21.75" customHeight="1">
      <c r="B281" s="75"/>
      <c r="C281" s="767"/>
      <c r="D281" s="727"/>
      <c r="E281" s="727"/>
      <c r="F281" s="727"/>
      <c r="G281" s="727"/>
      <c r="H281" s="724"/>
      <c r="I281" s="749"/>
      <c r="J281" s="727"/>
      <c r="K281" s="727"/>
      <c r="L281" s="727"/>
      <c r="M281" s="727"/>
      <c r="N281" s="727"/>
      <c r="O281" s="711"/>
      <c r="P281" s="287" t="s">
        <v>71</v>
      </c>
      <c r="Q281" s="55" t="s">
        <v>72</v>
      </c>
      <c r="R281" s="54">
        <v>10</v>
      </c>
      <c r="S281" s="714"/>
      <c r="T281" s="714"/>
      <c r="U281" s="714"/>
      <c r="V281" s="714"/>
      <c r="W281" s="714"/>
      <c r="X281" s="763"/>
      <c r="Y281" s="763"/>
      <c r="Z281" s="763"/>
      <c r="AA281" s="763"/>
      <c r="AB281" s="763"/>
      <c r="AC281" s="763"/>
      <c r="AD281" s="699"/>
      <c r="AE281" s="759"/>
      <c r="AF281" s="699"/>
      <c r="AG281" s="739"/>
      <c r="AH281" s="707"/>
    </row>
    <row r="282" spans="2:34" s="6" customFormat="1" ht="21.75" customHeight="1">
      <c r="B282" s="75"/>
      <c r="C282" s="767"/>
      <c r="D282" s="727"/>
      <c r="E282" s="727"/>
      <c r="F282" s="727"/>
      <c r="G282" s="727"/>
      <c r="H282" s="724"/>
      <c r="I282" s="749"/>
      <c r="J282" s="727"/>
      <c r="K282" s="727"/>
      <c r="L282" s="727"/>
      <c r="M282" s="727"/>
      <c r="N282" s="727"/>
      <c r="O282" s="711"/>
      <c r="P282" s="753"/>
      <c r="Q282" s="146" t="s">
        <v>73</v>
      </c>
      <c r="R282" s="145">
        <v>0</v>
      </c>
      <c r="S282" s="714"/>
      <c r="T282" s="714"/>
      <c r="U282" s="714"/>
      <c r="V282" s="714"/>
      <c r="W282" s="714"/>
      <c r="X282" s="763"/>
      <c r="Y282" s="763"/>
      <c r="Z282" s="763"/>
      <c r="AA282" s="763"/>
      <c r="AB282" s="763"/>
      <c r="AC282" s="763"/>
      <c r="AD282" s="699"/>
      <c r="AE282" s="759"/>
      <c r="AF282" s="699"/>
      <c r="AG282" s="739"/>
      <c r="AH282" s="707"/>
    </row>
    <row r="283" spans="2:34" s="6" customFormat="1" ht="21.75" customHeight="1">
      <c r="B283" s="75"/>
      <c r="C283" s="767"/>
      <c r="D283" s="727"/>
      <c r="E283" s="727"/>
      <c r="F283" s="727"/>
      <c r="G283" s="728"/>
      <c r="H283" s="724"/>
      <c r="I283" s="749"/>
      <c r="J283" s="727"/>
      <c r="K283" s="727"/>
      <c r="L283" s="727"/>
      <c r="M283" s="727"/>
      <c r="N283" s="727"/>
      <c r="O283" s="711"/>
      <c r="P283" s="754"/>
      <c r="Q283" s="146" t="s">
        <v>74</v>
      </c>
      <c r="R283" s="54">
        <v>0</v>
      </c>
      <c r="S283" s="715"/>
      <c r="T283" s="715"/>
      <c r="U283" s="715"/>
      <c r="V283" s="715"/>
      <c r="W283" s="715"/>
      <c r="X283" s="763"/>
      <c r="Y283" s="763"/>
      <c r="Z283" s="763"/>
      <c r="AA283" s="763"/>
      <c r="AB283" s="763"/>
      <c r="AC283" s="763"/>
      <c r="AD283" s="700"/>
      <c r="AE283" s="760"/>
      <c r="AF283" s="700"/>
      <c r="AG283" s="739"/>
      <c r="AH283" s="707"/>
    </row>
    <row r="284" spans="2:34" s="6" customFormat="1" ht="21.75" customHeight="1">
      <c r="B284" s="75"/>
      <c r="C284" s="767"/>
      <c r="D284" s="727"/>
      <c r="E284" s="727"/>
      <c r="F284" s="727"/>
      <c r="G284" s="726" t="s">
        <v>588</v>
      </c>
      <c r="H284" s="724"/>
      <c r="I284" s="749"/>
      <c r="J284" s="727"/>
      <c r="K284" s="727"/>
      <c r="L284" s="727"/>
      <c r="M284" s="727"/>
      <c r="N284" s="727"/>
      <c r="O284" s="711" t="s">
        <v>589</v>
      </c>
      <c r="P284" s="282" t="s">
        <v>46</v>
      </c>
      <c r="Q284" s="55" t="s">
        <v>47</v>
      </c>
      <c r="R284" s="54">
        <v>15</v>
      </c>
      <c r="S284" s="729">
        <v>90</v>
      </c>
      <c r="T284" s="729" t="s">
        <v>516</v>
      </c>
      <c r="U284" s="729" t="s">
        <v>516</v>
      </c>
      <c r="V284" s="729" t="s">
        <v>516</v>
      </c>
      <c r="W284" s="729">
        <v>86</v>
      </c>
      <c r="X284" s="763"/>
      <c r="Y284" s="763"/>
      <c r="Z284" s="763"/>
      <c r="AA284" s="763"/>
      <c r="AB284" s="763"/>
      <c r="AC284" s="763"/>
      <c r="AD284" s="287" t="s">
        <v>518</v>
      </c>
      <c r="AE284" s="758" t="s">
        <v>530</v>
      </c>
      <c r="AF284" s="718">
        <v>43952</v>
      </c>
      <c r="AG284" s="739">
        <v>44196</v>
      </c>
      <c r="AH284" s="707" t="s">
        <v>531</v>
      </c>
    </row>
    <row r="285" spans="2:34" s="6" customFormat="1" ht="21.75" customHeight="1">
      <c r="B285" s="75"/>
      <c r="C285" s="767"/>
      <c r="D285" s="727"/>
      <c r="E285" s="727"/>
      <c r="F285" s="727"/>
      <c r="G285" s="727"/>
      <c r="H285" s="724"/>
      <c r="I285" s="749"/>
      <c r="J285" s="727"/>
      <c r="K285" s="727"/>
      <c r="L285" s="727"/>
      <c r="M285" s="727"/>
      <c r="N285" s="727"/>
      <c r="O285" s="711"/>
      <c r="P285" s="751"/>
      <c r="Q285" s="55" t="s">
        <v>54</v>
      </c>
      <c r="R285" s="54">
        <v>0</v>
      </c>
      <c r="S285" s="714"/>
      <c r="T285" s="714"/>
      <c r="U285" s="714"/>
      <c r="V285" s="714"/>
      <c r="W285" s="714"/>
      <c r="X285" s="763"/>
      <c r="Y285" s="763"/>
      <c r="Z285" s="763"/>
      <c r="AA285" s="763"/>
      <c r="AB285" s="763"/>
      <c r="AC285" s="763"/>
      <c r="AD285" s="699"/>
      <c r="AE285" s="759"/>
      <c r="AF285" s="699"/>
      <c r="AG285" s="739"/>
      <c r="AH285" s="707"/>
    </row>
    <row r="286" spans="2:34" s="6" customFormat="1" ht="21.75" customHeight="1">
      <c r="B286" s="75"/>
      <c r="C286" s="767"/>
      <c r="D286" s="727"/>
      <c r="E286" s="727"/>
      <c r="F286" s="727"/>
      <c r="G286" s="727"/>
      <c r="H286" s="724"/>
      <c r="I286" s="749"/>
      <c r="J286" s="727"/>
      <c r="K286" s="727"/>
      <c r="L286" s="727"/>
      <c r="M286" s="727"/>
      <c r="N286" s="727"/>
      <c r="O286" s="711"/>
      <c r="P286" s="282" t="s">
        <v>55</v>
      </c>
      <c r="Q286" s="55" t="s">
        <v>56</v>
      </c>
      <c r="R286" s="54">
        <v>15</v>
      </c>
      <c r="S286" s="714"/>
      <c r="T286" s="714"/>
      <c r="U286" s="714"/>
      <c r="V286" s="714"/>
      <c r="W286" s="714"/>
      <c r="X286" s="763"/>
      <c r="Y286" s="763"/>
      <c r="Z286" s="763"/>
      <c r="AA286" s="763"/>
      <c r="AB286" s="763"/>
      <c r="AC286" s="763"/>
      <c r="AD286" s="699"/>
      <c r="AE286" s="759"/>
      <c r="AF286" s="699"/>
      <c r="AG286" s="739"/>
      <c r="AH286" s="707"/>
    </row>
    <row r="287" spans="2:34" s="6" customFormat="1" ht="21.75" customHeight="1">
      <c r="B287" s="75"/>
      <c r="C287" s="767"/>
      <c r="D287" s="727"/>
      <c r="E287" s="727"/>
      <c r="F287" s="727"/>
      <c r="G287" s="727"/>
      <c r="H287" s="724"/>
      <c r="I287" s="749"/>
      <c r="J287" s="727"/>
      <c r="K287" s="727"/>
      <c r="L287" s="727"/>
      <c r="M287" s="727"/>
      <c r="N287" s="727"/>
      <c r="O287" s="711"/>
      <c r="P287" s="751"/>
      <c r="Q287" s="55" t="s">
        <v>57</v>
      </c>
      <c r="R287" s="54">
        <v>0</v>
      </c>
      <c r="S287" s="714"/>
      <c r="T287" s="714"/>
      <c r="U287" s="714"/>
      <c r="V287" s="714"/>
      <c r="W287" s="714"/>
      <c r="X287" s="763"/>
      <c r="Y287" s="763"/>
      <c r="Z287" s="763"/>
      <c r="AA287" s="763"/>
      <c r="AB287" s="763"/>
      <c r="AC287" s="763"/>
      <c r="AD287" s="699"/>
      <c r="AE287" s="759"/>
      <c r="AF287" s="699"/>
      <c r="AG287" s="739"/>
      <c r="AH287" s="707"/>
    </row>
    <row r="288" spans="2:34" s="6" customFormat="1" ht="21.75" customHeight="1">
      <c r="B288" s="75"/>
      <c r="C288" s="767"/>
      <c r="D288" s="727"/>
      <c r="E288" s="727"/>
      <c r="F288" s="727"/>
      <c r="G288" s="727"/>
      <c r="H288" s="724"/>
      <c r="I288" s="749"/>
      <c r="J288" s="727"/>
      <c r="K288" s="727"/>
      <c r="L288" s="727"/>
      <c r="M288" s="727"/>
      <c r="N288" s="727"/>
      <c r="O288" s="711"/>
      <c r="P288" s="282" t="s">
        <v>58</v>
      </c>
      <c r="Q288" s="55" t="s">
        <v>59</v>
      </c>
      <c r="R288" s="54">
        <v>10</v>
      </c>
      <c r="S288" s="714"/>
      <c r="T288" s="714"/>
      <c r="U288" s="714"/>
      <c r="V288" s="714"/>
      <c r="W288" s="714"/>
      <c r="X288" s="763"/>
      <c r="Y288" s="763"/>
      <c r="Z288" s="763"/>
      <c r="AA288" s="763"/>
      <c r="AB288" s="763"/>
      <c r="AC288" s="763"/>
      <c r="AD288" s="699"/>
      <c r="AE288" s="759"/>
      <c r="AF288" s="699"/>
      <c r="AG288" s="739"/>
      <c r="AH288" s="707"/>
    </row>
    <row r="289" spans="1:34" s="6" customFormat="1" ht="21.75" customHeight="1">
      <c r="B289" s="75"/>
      <c r="C289" s="767"/>
      <c r="D289" s="727"/>
      <c r="E289" s="727"/>
      <c r="F289" s="727"/>
      <c r="G289" s="727"/>
      <c r="H289" s="724"/>
      <c r="I289" s="749"/>
      <c r="J289" s="727"/>
      <c r="K289" s="727"/>
      <c r="L289" s="727"/>
      <c r="M289" s="727"/>
      <c r="N289" s="727"/>
      <c r="O289" s="711"/>
      <c r="P289" s="751"/>
      <c r="Q289" s="55" t="s">
        <v>60</v>
      </c>
      <c r="R289" s="54">
        <v>0</v>
      </c>
      <c r="S289" s="714"/>
      <c r="T289" s="714"/>
      <c r="U289" s="714"/>
      <c r="V289" s="714"/>
      <c r="W289" s="714"/>
      <c r="X289" s="763"/>
      <c r="Y289" s="763"/>
      <c r="Z289" s="763"/>
      <c r="AA289" s="763"/>
      <c r="AB289" s="763"/>
      <c r="AC289" s="763"/>
      <c r="AD289" s="699"/>
      <c r="AE289" s="759"/>
      <c r="AF289" s="699"/>
      <c r="AG289" s="739"/>
      <c r="AH289" s="707"/>
    </row>
    <row r="290" spans="1:34" s="6" customFormat="1" ht="21.75" customHeight="1">
      <c r="B290" s="75"/>
      <c r="C290" s="767"/>
      <c r="D290" s="727"/>
      <c r="E290" s="727"/>
      <c r="F290" s="727"/>
      <c r="G290" s="727"/>
      <c r="H290" s="724"/>
      <c r="I290" s="749"/>
      <c r="J290" s="727"/>
      <c r="K290" s="727"/>
      <c r="L290" s="727"/>
      <c r="M290" s="727"/>
      <c r="N290" s="727"/>
      <c r="O290" s="711"/>
      <c r="P290" s="292" t="s">
        <v>61</v>
      </c>
      <c r="Q290" s="55" t="s">
        <v>62</v>
      </c>
      <c r="R290" s="54">
        <v>15</v>
      </c>
      <c r="S290" s="714"/>
      <c r="T290" s="714"/>
      <c r="U290" s="714"/>
      <c r="V290" s="714"/>
      <c r="W290" s="714"/>
      <c r="X290" s="763"/>
      <c r="Y290" s="763"/>
      <c r="Z290" s="763"/>
      <c r="AA290" s="763"/>
      <c r="AB290" s="763"/>
      <c r="AC290" s="763"/>
      <c r="AD290" s="699"/>
      <c r="AE290" s="759"/>
      <c r="AF290" s="699"/>
      <c r="AG290" s="739"/>
      <c r="AH290" s="707"/>
    </row>
    <row r="291" spans="1:34" s="6" customFormat="1" ht="21.75" customHeight="1">
      <c r="B291" s="75"/>
      <c r="C291" s="767"/>
      <c r="D291" s="727"/>
      <c r="E291" s="727"/>
      <c r="F291" s="727"/>
      <c r="G291" s="727"/>
      <c r="H291" s="724"/>
      <c r="I291" s="749"/>
      <c r="J291" s="727"/>
      <c r="K291" s="727"/>
      <c r="L291" s="727"/>
      <c r="M291" s="727"/>
      <c r="N291" s="727"/>
      <c r="O291" s="711"/>
      <c r="P291" s="761"/>
      <c r="Q291" s="55" t="s">
        <v>63</v>
      </c>
      <c r="R291" s="54">
        <v>0</v>
      </c>
      <c r="S291" s="714"/>
      <c r="T291" s="714"/>
      <c r="U291" s="714"/>
      <c r="V291" s="714"/>
      <c r="W291" s="714"/>
      <c r="X291" s="763"/>
      <c r="Y291" s="763"/>
      <c r="Z291" s="763"/>
      <c r="AA291" s="763"/>
      <c r="AB291" s="763"/>
      <c r="AC291" s="763"/>
      <c r="AD291" s="699"/>
      <c r="AE291" s="759"/>
      <c r="AF291" s="699"/>
      <c r="AG291" s="739"/>
      <c r="AH291" s="707"/>
    </row>
    <row r="292" spans="1:34" s="6" customFormat="1" ht="21.75" customHeight="1">
      <c r="B292" s="75"/>
      <c r="C292" s="767"/>
      <c r="D292" s="727"/>
      <c r="E292" s="727"/>
      <c r="F292" s="727"/>
      <c r="G292" s="727"/>
      <c r="H292" s="724"/>
      <c r="I292" s="749"/>
      <c r="J292" s="727"/>
      <c r="K292" s="727"/>
      <c r="L292" s="727"/>
      <c r="M292" s="727"/>
      <c r="N292" s="727"/>
      <c r="O292" s="711"/>
      <c r="P292" s="761"/>
      <c r="Q292" s="55" t="s">
        <v>64</v>
      </c>
      <c r="R292" s="54">
        <v>0</v>
      </c>
      <c r="S292" s="714"/>
      <c r="T292" s="714"/>
      <c r="U292" s="714"/>
      <c r="V292" s="714"/>
      <c r="W292" s="714"/>
      <c r="X292" s="763"/>
      <c r="Y292" s="763"/>
      <c r="Z292" s="763"/>
      <c r="AA292" s="763"/>
      <c r="AB292" s="763"/>
      <c r="AC292" s="763"/>
      <c r="AD292" s="699"/>
      <c r="AE292" s="759"/>
      <c r="AF292" s="699"/>
      <c r="AG292" s="739"/>
      <c r="AH292" s="707"/>
    </row>
    <row r="293" spans="1:34" s="6" customFormat="1" ht="21.75" customHeight="1">
      <c r="B293" s="75"/>
      <c r="C293" s="767"/>
      <c r="D293" s="727"/>
      <c r="E293" s="727"/>
      <c r="F293" s="727"/>
      <c r="G293" s="727"/>
      <c r="H293" s="724"/>
      <c r="I293" s="749"/>
      <c r="J293" s="727"/>
      <c r="K293" s="727"/>
      <c r="L293" s="727"/>
      <c r="M293" s="727"/>
      <c r="N293" s="727"/>
      <c r="O293" s="711"/>
      <c r="P293" s="282" t="s">
        <v>95</v>
      </c>
      <c r="Q293" s="55" t="s">
        <v>66</v>
      </c>
      <c r="R293" s="54">
        <v>10</v>
      </c>
      <c r="S293" s="714"/>
      <c r="T293" s="714"/>
      <c r="U293" s="714"/>
      <c r="V293" s="714"/>
      <c r="W293" s="714"/>
      <c r="X293" s="763"/>
      <c r="Y293" s="763"/>
      <c r="Z293" s="763"/>
      <c r="AA293" s="763"/>
      <c r="AB293" s="763"/>
      <c r="AC293" s="763"/>
      <c r="AD293" s="699"/>
      <c r="AE293" s="759"/>
      <c r="AF293" s="699"/>
      <c r="AG293" s="739"/>
      <c r="AH293" s="707"/>
    </row>
    <row r="294" spans="1:34" s="6" customFormat="1" ht="21.75" customHeight="1">
      <c r="B294" s="75"/>
      <c r="C294" s="767"/>
      <c r="D294" s="727"/>
      <c r="E294" s="727"/>
      <c r="F294" s="727"/>
      <c r="G294" s="727"/>
      <c r="H294" s="724"/>
      <c r="I294" s="749"/>
      <c r="J294" s="727"/>
      <c r="K294" s="727"/>
      <c r="L294" s="727"/>
      <c r="M294" s="727"/>
      <c r="N294" s="727"/>
      <c r="O294" s="711"/>
      <c r="P294" s="751"/>
      <c r="Q294" s="55" t="s">
        <v>67</v>
      </c>
      <c r="R294" s="54">
        <v>0</v>
      </c>
      <c r="S294" s="714"/>
      <c r="T294" s="714"/>
      <c r="U294" s="714"/>
      <c r="V294" s="714"/>
      <c r="W294" s="714"/>
      <c r="X294" s="763"/>
      <c r="Y294" s="763"/>
      <c r="Z294" s="763"/>
      <c r="AA294" s="763"/>
      <c r="AB294" s="763"/>
      <c r="AC294" s="763"/>
      <c r="AD294" s="699"/>
      <c r="AE294" s="759"/>
      <c r="AF294" s="699"/>
      <c r="AG294" s="739"/>
      <c r="AH294" s="707"/>
    </row>
    <row r="295" spans="1:34" s="6" customFormat="1" ht="21.75" customHeight="1">
      <c r="B295" s="75"/>
      <c r="C295" s="767"/>
      <c r="D295" s="727"/>
      <c r="E295" s="727"/>
      <c r="F295" s="727"/>
      <c r="G295" s="727"/>
      <c r="H295" s="724"/>
      <c r="I295" s="749"/>
      <c r="J295" s="727"/>
      <c r="K295" s="727"/>
      <c r="L295" s="727"/>
      <c r="M295" s="727"/>
      <c r="N295" s="727"/>
      <c r="O295" s="711"/>
      <c r="P295" s="282" t="s">
        <v>68</v>
      </c>
      <c r="Q295" s="54" t="s">
        <v>69</v>
      </c>
      <c r="R295" s="54">
        <v>15</v>
      </c>
      <c r="S295" s="714"/>
      <c r="T295" s="714"/>
      <c r="U295" s="714"/>
      <c r="V295" s="714"/>
      <c r="W295" s="714"/>
      <c r="X295" s="763"/>
      <c r="Y295" s="763"/>
      <c r="Z295" s="763"/>
      <c r="AA295" s="763"/>
      <c r="AB295" s="763"/>
      <c r="AC295" s="763"/>
      <c r="AD295" s="699"/>
      <c r="AE295" s="759"/>
      <c r="AF295" s="699"/>
      <c r="AG295" s="739"/>
      <c r="AH295" s="707"/>
    </row>
    <row r="296" spans="1:34" s="6" customFormat="1" ht="21.75" customHeight="1">
      <c r="B296" s="75"/>
      <c r="C296" s="767"/>
      <c r="D296" s="727"/>
      <c r="E296" s="727"/>
      <c r="F296" s="727"/>
      <c r="G296" s="727"/>
      <c r="H296" s="724"/>
      <c r="I296" s="749"/>
      <c r="J296" s="727"/>
      <c r="K296" s="727"/>
      <c r="L296" s="727"/>
      <c r="M296" s="727"/>
      <c r="N296" s="727"/>
      <c r="O296" s="711"/>
      <c r="P296" s="751"/>
      <c r="Q296" s="54" t="s">
        <v>70</v>
      </c>
      <c r="R296" s="54">
        <v>0</v>
      </c>
      <c r="S296" s="714"/>
      <c r="T296" s="714"/>
      <c r="U296" s="714"/>
      <c r="V296" s="714"/>
      <c r="W296" s="714"/>
      <c r="X296" s="763"/>
      <c r="Y296" s="763"/>
      <c r="Z296" s="763"/>
      <c r="AA296" s="763"/>
      <c r="AB296" s="763"/>
      <c r="AC296" s="763"/>
      <c r="AD296" s="699"/>
      <c r="AE296" s="759"/>
      <c r="AF296" s="699"/>
      <c r="AG296" s="739"/>
      <c r="AH296" s="707"/>
    </row>
    <row r="297" spans="1:34" s="6" customFormat="1" ht="21.75" customHeight="1">
      <c r="B297" s="75"/>
      <c r="C297" s="767"/>
      <c r="D297" s="727"/>
      <c r="E297" s="727"/>
      <c r="F297" s="727"/>
      <c r="G297" s="727"/>
      <c r="H297" s="724"/>
      <c r="I297" s="749"/>
      <c r="J297" s="727"/>
      <c r="K297" s="727"/>
      <c r="L297" s="727"/>
      <c r="M297" s="727"/>
      <c r="N297" s="727"/>
      <c r="O297" s="711"/>
      <c r="P297" s="287" t="s">
        <v>71</v>
      </c>
      <c r="Q297" s="55" t="s">
        <v>72</v>
      </c>
      <c r="R297" s="54">
        <v>10</v>
      </c>
      <c r="S297" s="714"/>
      <c r="T297" s="714"/>
      <c r="U297" s="714"/>
      <c r="V297" s="714"/>
      <c r="W297" s="714"/>
      <c r="X297" s="763"/>
      <c r="Y297" s="763"/>
      <c r="Z297" s="763"/>
      <c r="AA297" s="763"/>
      <c r="AB297" s="763"/>
      <c r="AC297" s="763"/>
      <c r="AD297" s="699"/>
      <c r="AE297" s="759"/>
      <c r="AF297" s="699"/>
      <c r="AG297" s="739"/>
      <c r="AH297" s="707"/>
    </row>
    <row r="298" spans="1:34" s="6" customFormat="1" ht="21.75" customHeight="1">
      <c r="B298" s="75"/>
      <c r="C298" s="767"/>
      <c r="D298" s="727"/>
      <c r="E298" s="727"/>
      <c r="F298" s="727"/>
      <c r="G298" s="727"/>
      <c r="H298" s="724"/>
      <c r="I298" s="749"/>
      <c r="J298" s="727"/>
      <c r="K298" s="727"/>
      <c r="L298" s="727"/>
      <c r="M298" s="727"/>
      <c r="N298" s="727"/>
      <c r="O298" s="711"/>
      <c r="P298" s="753"/>
      <c r="Q298" s="146" t="s">
        <v>73</v>
      </c>
      <c r="R298" s="145">
        <v>0</v>
      </c>
      <c r="S298" s="714"/>
      <c r="T298" s="714"/>
      <c r="U298" s="714"/>
      <c r="V298" s="714"/>
      <c r="W298" s="714"/>
      <c r="X298" s="763"/>
      <c r="Y298" s="763"/>
      <c r="Z298" s="763"/>
      <c r="AA298" s="763"/>
      <c r="AB298" s="763"/>
      <c r="AC298" s="763"/>
      <c r="AD298" s="699"/>
      <c r="AE298" s="759"/>
      <c r="AF298" s="699"/>
      <c r="AG298" s="739"/>
      <c r="AH298" s="707"/>
    </row>
    <row r="299" spans="1:34" s="6" customFormat="1" ht="21.75" customHeight="1">
      <c r="B299" s="75"/>
      <c r="C299" s="767"/>
      <c r="D299" s="727"/>
      <c r="E299" s="727"/>
      <c r="F299" s="727"/>
      <c r="G299" s="727"/>
      <c r="H299" s="724"/>
      <c r="I299" s="749"/>
      <c r="J299" s="727"/>
      <c r="K299" s="727"/>
      <c r="L299" s="727"/>
      <c r="M299" s="727"/>
      <c r="N299" s="727"/>
      <c r="O299" s="711"/>
      <c r="P299" s="754"/>
      <c r="Q299" s="146" t="s">
        <v>74</v>
      </c>
      <c r="R299" s="54">
        <v>0</v>
      </c>
      <c r="S299" s="715"/>
      <c r="T299" s="715"/>
      <c r="U299" s="715"/>
      <c r="V299" s="715"/>
      <c r="W299" s="715"/>
      <c r="X299" s="763"/>
      <c r="Y299" s="763"/>
      <c r="Z299" s="763"/>
      <c r="AA299" s="763"/>
      <c r="AB299" s="763"/>
      <c r="AC299" s="763"/>
      <c r="AD299" s="700"/>
      <c r="AE299" s="760"/>
      <c r="AF299" s="700"/>
      <c r="AG299" s="739"/>
      <c r="AH299" s="707"/>
    </row>
    <row r="300" spans="1:34" ht="21.75" customHeight="1">
      <c r="A300" s="6"/>
      <c r="B300" s="75"/>
      <c r="C300" s="767"/>
      <c r="D300" s="727"/>
      <c r="E300" s="727"/>
      <c r="F300" s="727"/>
      <c r="G300" s="727"/>
      <c r="H300" s="724"/>
      <c r="I300" s="749"/>
      <c r="J300" s="727"/>
      <c r="K300" s="727"/>
      <c r="L300" s="727"/>
      <c r="M300" s="727"/>
      <c r="N300" s="727"/>
      <c r="O300" s="735" t="s">
        <v>590</v>
      </c>
      <c r="P300" s="707" t="s">
        <v>46</v>
      </c>
      <c r="Q300" s="55" t="s">
        <v>47</v>
      </c>
      <c r="R300" s="54">
        <v>15</v>
      </c>
      <c r="S300" s="729">
        <v>85</v>
      </c>
      <c r="T300" s="729" t="s">
        <v>516</v>
      </c>
      <c r="U300" s="729" t="s">
        <v>566</v>
      </c>
      <c r="V300" s="729" t="s">
        <v>566</v>
      </c>
      <c r="W300" s="729">
        <v>80</v>
      </c>
      <c r="X300" s="763"/>
      <c r="Y300" s="763"/>
      <c r="Z300" s="763"/>
      <c r="AA300" s="763"/>
      <c r="AB300" s="763"/>
      <c r="AC300" s="763"/>
      <c r="AD300" s="729" t="s">
        <v>526</v>
      </c>
      <c r="AE300" s="287" t="s">
        <v>519</v>
      </c>
      <c r="AF300" s="755" t="s">
        <v>519</v>
      </c>
      <c r="AG300" s="755" t="s">
        <v>519</v>
      </c>
      <c r="AH300" s="702" t="s">
        <v>591</v>
      </c>
    </row>
    <row r="301" spans="1:34" ht="21.75" customHeight="1">
      <c r="A301" s="6"/>
      <c r="B301" s="75"/>
      <c r="C301" s="767"/>
      <c r="D301" s="727"/>
      <c r="E301" s="727"/>
      <c r="F301" s="727"/>
      <c r="G301" s="727"/>
      <c r="H301" s="724"/>
      <c r="I301" s="749"/>
      <c r="J301" s="727"/>
      <c r="K301" s="727"/>
      <c r="L301" s="727"/>
      <c r="M301" s="727"/>
      <c r="N301" s="727"/>
      <c r="O301" s="749"/>
      <c r="P301" s="708"/>
      <c r="Q301" s="55" t="s">
        <v>54</v>
      </c>
      <c r="R301" s="54">
        <v>0</v>
      </c>
      <c r="S301" s="756"/>
      <c r="T301" s="756"/>
      <c r="U301" s="756"/>
      <c r="V301" s="756"/>
      <c r="W301" s="756"/>
      <c r="X301" s="763"/>
      <c r="Y301" s="763"/>
      <c r="Z301" s="763"/>
      <c r="AA301" s="763"/>
      <c r="AB301" s="763"/>
      <c r="AC301" s="763"/>
      <c r="AD301" s="756"/>
      <c r="AE301" s="756"/>
      <c r="AF301" s="756"/>
      <c r="AG301" s="756"/>
      <c r="AH301" s="757"/>
    </row>
    <row r="302" spans="1:34" ht="21.75" customHeight="1">
      <c r="A302" s="6"/>
      <c r="B302" s="75"/>
      <c r="C302" s="767"/>
      <c r="D302" s="727"/>
      <c r="E302" s="727"/>
      <c r="F302" s="727"/>
      <c r="G302" s="727"/>
      <c r="H302" s="724"/>
      <c r="I302" s="749"/>
      <c r="J302" s="727"/>
      <c r="K302" s="727"/>
      <c r="L302" s="727"/>
      <c r="M302" s="727"/>
      <c r="N302" s="727"/>
      <c r="O302" s="749"/>
      <c r="P302" s="707" t="s">
        <v>55</v>
      </c>
      <c r="Q302" s="55" t="s">
        <v>56</v>
      </c>
      <c r="R302" s="54">
        <v>15</v>
      </c>
      <c r="S302" s="756"/>
      <c r="T302" s="756"/>
      <c r="U302" s="756"/>
      <c r="V302" s="756"/>
      <c r="W302" s="756"/>
      <c r="X302" s="763"/>
      <c r="Y302" s="763"/>
      <c r="Z302" s="763"/>
      <c r="AA302" s="763"/>
      <c r="AB302" s="763"/>
      <c r="AC302" s="763"/>
      <c r="AD302" s="756"/>
      <c r="AE302" s="756"/>
      <c r="AF302" s="756"/>
      <c r="AG302" s="756"/>
      <c r="AH302" s="757"/>
    </row>
    <row r="303" spans="1:34" ht="21.75" customHeight="1">
      <c r="A303" s="6"/>
      <c r="B303" s="75"/>
      <c r="C303" s="767"/>
      <c r="D303" s="727"/>
      <c r="E303" s="727"/>
      <c r="F303" s="727"/>
      <c r="G303" s="727"/>
      <c r="H303" s="724"/>
      <c r="I303" s="749"/>
      <c r="J303" s="727"/>
      <c r="K303" s="727"/>
      <c r="L303" s="727"/>
      <c r="M303" s="727"/>
      <c r="N303" s="727"/>
      <c r="O303" s="749"/>
      <c r="P303" s="708"/>
      <c r="Q303" s="55" t="s">
        <v>57</v>
      </c>
      <c r="R303" s="54">
        <v>0</v>
      </c>
      <c r="S303" s="756"/>
      <c r="T303" s="756"/>
      <c r="U303" s="756"/>
      <c r="V303" s="756"/>
      <c r="W303" s="756"/>
      <c r="X303" s="763"/>
      <c r="Y303" s="763"/>
      <c r="Z303" s="763"/>
      <c r="AA303" s="763"/>
      <c r="AB303" s="763"/>
      <c r="AC303" s="763"/>
      <c r="AD303" s="756"/>
      <c r="AE303" s="756"/>
      <c r="AF303" s="756"/>
      <c r="AG303" s="756"/>
      <c r="AH303" s="757"/>
    </row>
    <row r="304" spans="1:34" ht="21.75" customHeight="1">
      <c r="A304" s="6"/>
      <c r="B304" s="75"/>
      <c r="C304" s="767"/>
      <c r="D304" s="727"/>
      <c r="E304" s="727"/>
      <c r="F304" s="727"/>
      <c r="G304" s="727"/>
      <c r="H304" s="724"/>
      <c r="I304" s="749"/>
      <c r="J304" s="727"/>
      <c r="K304" s="727"/>
      <c r="L304" s="727"/>
      <c r="M304" s="727"/>
      <c r="N304" s="727"/>
      <c r="O304" s="749"/>
      <c r="P304" s="707" t="s">
        <v>58</v>
      </c>
      <c r="Q304" s="55" t="s">
        <v>59</v>
      </c>
      <c r="R304" s="54">
        <v>10</v>
      </c>
      <c r="S304" s="756"/>
      <c r="T304" s="756"/>
      <c r="U304" s="756"/>
      <c r="V304" s="756"/>
      <c r="W304" s="756"/>
      <c r="X304" s="763"/>
      <c r="Y304" s="763"/>
      <c r="Z304" s="763"/>
      <c r="AA304" s="763"/>
      <c r="AB304" s="763"/>
      <c r="AC304" s="763"/>
      <c r="AD304" s="756"/>
      <c r="AE304" s="756"/>
      <c r="AF304" s="756"/>
      <c r="AG304" s="756"/>
      <c r="AH304" s="757"/>
    </row>
    <row r="305" spans="1:73" ht="21.75" customHeight="1">
      <c r="A305" s="6"/>
      <c r="B305" s="75"/>
      <c r="C305" s="767"/>
      <c r="D305" s="727"/>
      <c r="E305" s="727"/>
      <c r="F305" s="727"/>
      <c r="G305" s="727"/>
      <c r="H305" s="724"/>
      <c r="I305" s="749"/>
      <c r="J305" s="727"/>
      <c r="K305" s="727"/>
      <c r="L305" s="727"/>
      <c r="M305" s="727"/>
      <c r="N305" s="727"/>
      <c r="O305" s="749"/>
      <c r="P305" s="708"/>
      <c r="Q305" s="55" t="s">
        <v>60</v>
      </c>
      <c r="R305" s="54">
        <v>0</v>
      </c>
      <c r="S305" s="756"/>
      <c r="T305" s="756"/>
      <c r="U305" s="756"/>
      <c r="V305" s="756"/>
      <c r="W305" s="756"/>
      <c r="X305" s="763"/>
      <c r="Y305" s="763"/>
      <c r="Z305" s="763"/>
      <c r="AA305" s="763"/>
      <c r="AB305" s="763"/>
      <c r="AC305" s="763"/>
      <c r="AD305" s="756"/>
      <c r="AE305" s="756"/>
      <c r="AF305" s="756"/>
      <c r="AG305" s="756"/>
      <c r="AH305" s="757"/>
    </row>
    <row r="306" spans="1:73" ht="21.75" customHeight="1">
      <c r="A306" s="6"/>
      <c r="B306" s="75"/>
      <c r="C306" s="767"/>
      <c r="D306" s="727"/>
      <c r="E306" s="727"/>
      <c r="F306" s="727"/>
      <c r="G306" s="727"/>
      <c r="H306" s="724"/>
      <c r="I306" s="749"/>
      <c r="J306" s="727"/>
      <c r="K306" s="727"/>
      <c r="L306" s="727"/>
      <c r="M306" s="727"/>
      <c r="N306" s="727"/>
      <c r="O306" s="749"/>
      <c r="P306" s="709" t="s">
        <v>61</v>
      </c>
      <c r="Q306" s="55" t="s">
        <v>62</v>
      </c>
      <c r="R306" s="54">
        <v>15</v>
      </c>
      <c r="S306" s="756"/>
      <c r="T306" s="756"/>
      <c r="U306" s="756"/>
      <c r="V306" s="756"/>
      <c r="W306" s="756"/>
      <c r="X306" s="763"/>
      <c r="Y306" s="763"/>
      <c r="Z306" s="763"/>
      <c r="AA306" s="763"/>
      <c r="AB306" s="763"/>
      <c r="AC306" s="763"/>
      <c r="AD306" s="756"/>
      <c r="AE306" s="756"/>
      <c r="AF306" s="756"/>
      <c r="AG306" s="756"/>
      <c r="AH306" s="757"/>
    </row>
    <row r="307" spans="1:73" ht="21.75" customHeight="1">
      <c r="A307" s="6"/>
      <c r="B307" s="75"/>
      <c r="C307" s="767"/>
      <c r="D307" s="727"/>
      <c r="E307" s="727"/>
      <c r="F307" s="727"/>
      <c r="G307" s="727"/>
      <c r="H307" s="724"/>
      <c r="I307" s="749"/>
      <c r="J307" s="727"/>
      <c r="K307" s="727"/>
      <c r="L307" s="727"/>
      <c r="M307" s="727"/>
      <c r="N307" s="727"/>
      <c r="O307" s="749"/>
      <c r="P307" s="710"/>
      <c r="Q307" s="55" t="s">
        <v>64</v>
      </c>
      <c r="R307" s="54">
        <v>0</v>
      </c>
      <c r="S307" s="756"/>
      <c r="T307" s="756"/>
      <c r="U307" s="756"/>
      <c r="V307" s="756"/>
      <c r="W307" s="756"/>
      <c r="X307" s="763"/>
      <c r="Y307" s="763"/>
      <c r="Z307" s="763"/>
      <c r="AA307" s="763"/>
      <c r="AB307" s="763"/>
      <c r="AC307" s="763"/>
      <c r="AD307" s="756"/>
      <c r="AE307" s="756"/>
      <c r="AF307" s="756"/>
      <c r="AG307" s="756"/>
      <c r="AH307" s="757"/>
    </row>
    <row r="308" spans="1:73" ht="21.75" customHeight="1">
      <c r="A308" s="6"/>
      <c r="B308" s="75"/>
      <c r="C308" s="767"/>
      <c r="D308" s="727"/>
      <c r="E308" s="727"/>
      <c r="F308" s="727"/>
      <c r="G308" s="727"/>
      <c r="H308" s="724"/>
      <c r="I308" s="749"/>
      <c r="J308" s="727"/>
      <c r="K308" s="727"/>
      <c r="L308" s="727"/>
      <c r="M308" s="727"/>
      <c r="N308" s="727"/>
      <c r="O308" s="749"/>
      <c r="P308" s="707" t="s">
        <v>95</v>
      </c>
      <c r="Q308" s="55" t="s">
        <v>66</v>
      </c>
      <c r="R308" s="54">
        <v>10</v>
      </c>
      <c r="S308" s="756"/>
      <c r="T308" s="756"/>
      <c r="U308" s="756"/>
      <c r="V308" s="756"/>
      <c r="W308" s="756"/>
      <c r="X308" s="763"/>
      <c r="Y308" s="763"/>
      <c r="Z308" s="763"/>
      <c r="AA308" s="763"/>
      <c r="AB308" s="763"/>
      <c r="AC308" s="763"/>
      <c r="AD308" s="756"/>
      <c r="AE308" s="756"/>
      <c r="AF308" s="756"/>
      <c r="AG308" s="756"/>
      <c r="AH308" s="757"/>
    </row>
    <row r="309" spans="1:73" ht="21.75" customHeight="1">
      <c r="A309" s="6"/>
      <c r="B309" s="75"/>
      <c r="C309" s="767"/>
      <c r="D309" s="727"/>
      <c r="E309" s="727"/>
      <c r="F309" s="727"/>
      <c r="G309" s="727"/>
      <c r="H309" s="724"/>
      <c r="I309" s="749"/>
      <c r="J309" s="727"/>
      <c r="K309" s="727"/>
      <c r="L309" s="727"/>
      <c r="M309" s="727"/>
      <c r="N309" s="727"/>
      <c r="O309" s="749"/>
      <c r="P309" s="708"/>
      <c r="Q309" s="55" t="s">
        <v>67</v>
      </c>
      <c r="R309" s="54">
        <v>0</v>
      </c>
      <c r="S309" s="756"/>
      <c r="T309" s="756"/>
      <c r="U309" s="756"/>
      <c r="V309" s="756"/>
      <c r="W309" s="756"/>
      <c r="X309" s="763"/>
      <c r="Y309" s="763"/>
      <c r="Z309" s="763"/>
      <c r="AA309" s="763"/>
      <c r="AB309" s="763"/>
      <c r="AC309" s="763"/>
      <c r="AD309" s="756"/>
      <c r="AE309" s="756"/>
      <c r="AF309" s="756"/>
      <c r="AG309" s="756"/>
      <c r="AH309" s="757"/>
    </row>
    <row r="310" spans="1:73" ht="27.6" customHeight="1">
      <c r="A310" s="6"/>
      <c r="B310" s="75"/>
      <c r="C310" s="767"/>
      <c r="D310" s="727"/>
      <c r="E310" s="727"/>
      <c r="F310" s="727"/>
      <c r="G310" s="727"/>
      <c r="H310" s="724"/>
      <c r="I310" s="749"/>
      <c r="J310" s="727"/>
      <c r="K310" s="727"/>
      <c r="L310" s="727"/>
      <c r="M310" s="727"/>
      <c r="N310" s="727"/>
      <c r="O310" s="749"/>
      <c r="P310" s="707" t="s">
        <v>68</v>
      </c>
      <c r="Q310" s="54" t="s">
        <v>69</v>
      </c>
      <c r="R310" s="54">
        <v>10</v>
      </c>
      <c r="S310" s="756"/>
      <c r="T310" s="756"/>
      <c r="U310" s="756"/>
      <c r="V310" s="756"/>
      <c r="W310" s="756"/>
      <c r="X310" s="763"/>
      <c r="Y310" s="763"/>
      <c r="Z310" s="763"/>
      <c r="AA310" s="763"/>
      <c r="AB310" s="763"/>
      <c r="AC310" s="763"/>
      <c r="AD310" s="756"/>
      <c r="AE310" s="756"/>
      <c r="AF310" s="756"/>
      <c r="AG310" s="756"/>
      <c r="AH310" s="757"/>
    </row>
    <row r="311" spans="1:73" ht="26.45" customHeight="1">
      <c r="A311" s="6"/>
      <c r="B311" s="75"/>
      <c r="C311" s="767"/>
      <c r="D311" s="727"/>
      <c r="E311" s="727"/>
      <c r="F311" s="727"/>
      <c r="G311" s="727"/>
      <c r="H311" s="724"/>
      <c r="I311" s="749"/>
      <c r="J311" s="727"/>
      <c r="K311" s="727"/>
      <c r="L311" s="727"/>
      <c r="M311" s="727"/>
      <c r="N311" s="727"/>
      <c r="O311" s="749"/>
      <c r="P311" s="708"/>
      <c r="Q311" s="54" t="s">
        <v>70</v>
      </c>
      <c r="R311" s="54">
        <v>0</v>
      </c>
      <c r="S311" s="756"/>
      <c r="T311" s="756"/>
      <c r="U311" s="756"/>
      <c r="V311" s="756"/>
      <c r="W311" s="756"/>
      <c r="X311" s="763"/>
      <c r="Y311" s="763"/>
      <c r="Z311" s="763"/>
      <c r="AA311" s="763"/>
      <c r="AB311" s="763"/>
      <c r="AC311" s="763"/>
      <c r="AD311" s="756"/>
      <c r="AE311" s="756"/>
      <c r="AF311" s="756"/>
      <c r="AG311" s="756"/>
      <c r="AH311" s="757"/>
    </row>
    <row r="312" spans="1:73" ht="21.75" customHeight="1">
      <c r="A312" s="6"/>
      <c r="B312" s="75"/>
      <c r="C312" s="767"/>
      <c r="D312" s="727"/>
      <c r="E312" s="727"/>
      <c r="F312" s="727"/>
      <c r="G312" s="727"/>
      <c r="H312" s="724"/>
      <c r="I312" s="749"/>
      <c r="J312" s="727"/>
      <c r="K312" s="727"/>
      <c r="L312" s="727"/>
      <c r="M312" s="727"/>
      <c r="N312" s="727"/>
      <c r="O312" s="749"/>
      <c r="P312" s="702" t="s">
        <v>71</v>
      </c>
      <c r="Q312" s="55" t="s">
        <v>72</v>
      </c>
      <c r="R312" s="54">
        <v>10</v>
      </c>
      <c r="S312" s="756"/>
      <c r="T312" s="756"/>
      <c r="U312" s="756"/>
      <c r="V312" s="756"/>
      <c r="W312" s="756"/>
      <c r="X312" s="763"/>
      <c r="Y312" s="763"/>
      <c r="Z312" s="763"/>
      <c r="AA312" s="763"/>
      <c r="AB312" s="763"/>
      <c r="AC312" s="763"/>
      <c r="AD312" s="756"/>
      <c r="AE312" s="756"/>
      <c r="AF312" s="756"/>
      <c r="AG312" s="756"/>
      <c r="AH312" s="757"/>
    </row>
    <row r="313" spans="1:73" ht="21.75" customHeight="1">
      <c r="A313" s="6"/>
      <c r="B313" s="75"/>
      <c r="C313" s="767"/>
      <c r="D313" s="727"/>
      <c r="E313" s="727"/>
      <c r="F313" s="727"/>
      <c r="G313" s="727"/>
      <c r="H313" s="724"/>
      <c r="I313" s="749"/>
      <c r="J313" s="727"/>
      <c r="K313" s="727"/>
      <c r="L313" s="727"/>
      <c r="M313" s="727"/>
      <c r="N313" s="727"/>
      <c r="O313" s="749"/>
      <c r="P313" s="703"/>
      <c r="Q313" s="55" t="s">
        <v>73</v>
      </c>
      <c r="R313" s="145">
        <v>0</v>
      </c>
      <c r="S313" s="756"/>
      <c r="T313" s="756"/>
      <c r="U313" s="756"/>
      <c r="V313" s="756"/>
      <c r="W313" s="756"/>
      <c r="X313" s="763"/>
      <c r="Y313" s="763"/>
      <c r="Z313" s="763"/>
      <c r="AA313" s="763"/>
      <c r="AB313" s="763"/>
      <c r="AC313" s="763"/>
      <c r="AD313" s="756"/>
      <c r="AE313" s="756"/>
      <c r="AF313" s="756"/>
      <c r="AG313" s="756"/>
      <c r="AH313" s="757"/>
    </row>
    <row r="314" spans="1:73" ht="21.75" customHeight="1">
      <c r="A314" s="6"/>
      <c r="B314" s="75"/>
      <c r="C314" s="767"/>
      <c r="D314" s="727"/>
      <c r="E314" s="727"/>
      <c r="F314" s="727"/>
      <c r="G314" s="728"/>
      <c r="H314" s="724"/>
      <c r="I314" s="749"/>
      <c r="J314" s="727"/>
      <c r="K314" s="727"/>
      <c r="L314" s="727"/>
      <c r="M314" s="727"/>
      <c r="N314" s="727"/>
      <c r="O314" s="749"/>
      <c r="P314" s="704"/>
      <c r="Q314" s="55" t="s">
        <v>74</v>
      </c>
      <c r="R314" s="54">
        <v>0</v>
      </c>
      <c r="S314" s="752"/>
      <c r="T314" s="756"/>
      <c r="U314" s="756"/>
      <c r="V314" s="756"/>
      <c r="W314" s="756"/>
      <c r="X314" s="763"/>
      <c r="Y314" s="763"/>
      <c r="Z314" s="763"/>
      <c r="AA314" s="763"/>
      <c r="AB314" s="763"/>
      <c r="AC314" s="763"/>
      <c r="AD314" s="756"/>
      <c r="AE314" s="756"/>
      <c r="AF314" s="756"/>
      <c r="AG314" s="756"/>
      <c r="AH314" s="757"/>
    </row>
    <row r="315" spans="1:73" s="150" customFormat="1" ht="21.75" customHeight="1">
      <c r="B315" s="151"/>
      <c r="C315" s="767"/>
      <c r="D315" s="727"/>
      <c r="E315" s="727"/>
      <c r="F315" s="727"/>
      <c r="G315" s="726" t="s">
        <v>592</v>
      </c>
      <c r="H315" s="724"/>
      <c r="I315" s="749"/>
      <c r="J315" s="727"/>
      <c r="K315" s="727"/>
      <c r="L315" s="727"/>
      <c r="M315" s="727"/>
      <c r="N315" s="727"/>
      <c r="O315" s="735" t="s">
        <v>593</v>
      </c>
      <c r="P315" s="287" t="s">
        <v>46</v>
      </c>
      <c r="Q315" s="55" t="s">
        <v>47</v>
      </c>
      <c r="R315" s="54">
        <v>15</v>
      </c>
      <c r="S315" s="713">
        <v>100</v>
      </c>
      <c r="T315" s="713" t="s">
        <v>515</v>
      </c>
      <c r="U315" s="713" t="s">
        <v>516</v>
      </c>
      <c r="V315" s="713" t="s">
        <v>516</v>
      </c>
      <c r="W315" s="713">
        <v>90</v>
      </c>
      <c r="X315" s="763"/>
      <c r="Y315" s="763"/>
      <c r="Z315" s="763"/>
      <c r="AA315" s="763"/>
      <c r="AB315" s="763"/>
      <c r="AC315" s="763"/>
      <c r="AD315" s="287" t="s">
        <v>546</v>
      </c>
      <c r="AE315" s="287" t="s">
        <v>519</v>
      </c>
      <c r="AF315" s="718" t="s">
        <v>519</v>
      </c>
      <c r="AG315" s="718" t="s">
        <v>519</v>
      </c>
      <c r="AH315" s="702" t="s">
        <v>547</v>
      </c>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row>
    <row r="316" spans="1:73" s="150" customFormat="1" ht="21.75" customHeight="1">
      <c r="B316" s="151"/>
      <c r="C316" s="767"/>
      <c r="D316" s="727"/>
      <c r="E316" s="727"/>
      <c r="F316" s="727"/>
      <c r="G316" s="727"/>
      <c r="H316" s="724"/>
      <c r="I316" s="749"/>
      <c r="J316" s="727"/>
      <c r="K316" s="727"/>
      <c r="L316" s="727"/>
      <c r="M316" s="727"/>
      <c r="N316" s="727"/>
      <c r="O316" s="749"/>
      <c r="P316" s="700"/>
      <c r="Q316" s="55" t="s">
        <v>54</v>
      </c>
      <c r="R316" s="54">
        <v>0</v>
      </c>
      <c r="S316" s="714"/>
      <c r="T316" s="714"/>
      <c r="U316" s="714"/>
      <c r="V316" s="714"/>
      <c r="W316" s="714"/>
      <c r="X316" s="763"/>
      <c r="Y316" s="763"/>
      <c r="Z316" s="763"/>
      <c r="AA316" s="763"/>
      <c r="AB316" s="763"/>
      <c r="AC316" s="763"/>
      <c r="AD316" s="699"/>
      <c r="AE316" s="699"/>
      <c r="AF316" s="719"/>
      <c r="AG316" s="719"/>
      <c r="AH316" s="705"/>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row>
    <row r="317" spans="1:73" s="150" customFormat="1" ht="21.75" customHeight="1">
      <c r="B317" s="151"/>
      <c r="C317" s="767"/>
      <c r="D317" s="727"/>
      <c r="E317" s="727"/>
      <c r="F317" s="727"/>
      <c r="G317" s="727"/>
      <c r="H317" s="724"/>
      <c r="I317" s="749"/>
      <c r="J317" s="727"/>
      <c r="K317" s="727"/>
      <c r="L317" s="727"/>
      <c r="M317" s="727"/>
      <c r="N317" s="727"/>
      <c r="O317" s="749"/>
      <c r="P317" s="287" t="s">
        <v>55</v>
      </c>
      <c r="Q317" s="55" t="s">
        <v>56</v>
      </c>
      <c r="R317" s="54">
        <v>15</v>
      </c>
      <c r="S317" s="714"/>
      <c r="T317" s="714"/>
      <c r="U317" s="714"/>
      <c r="V317" s="714"/>
      <c r="W317" s="714"/>
      <c r="X317" s="763"/>
      <c r="Y317" s="763"/>
      <c r="Z317" s="763"/>
      <c r="AA317" s="763"/>
      <c r="AB317" s="763"/>
      <c r="AC317" s="763"/>
      <c r="AD317" s="699"/>
      <c r="AE317" s="699"/>
      <c r="AF317" s="719"/>
      <c r="AG317" s="719"/>
      <c r="AH317" s="705"/>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row>
    <row r="318" spans="1:73" s="6" customFormat="1" ht="21.75" customHeight="1">
      <c r="B318" s="75"/>
      <c r="C318" s="767"/>
      <c r="D318" s="727"/>
      <c r="E318" s="727"/>
      <c r="F318" s="727"/>
      <c r="G318" s="727"/>
      <c r="H318" s="724"/>
      <c r="I318" s="749"/>
      <c r="J318" s="727"/>
      <c r="K318" s="727"/>
      <c r="L318" s="727"/>
      <c r="M318" s="727"/>
      <c r="N318" s="727"/>
      <c r="O318" s="749"/>
      <c r="P318" s="700"/>
      <c r="Q318" s="55" t="s">
        <v>57</v>
      </c>
      <c r="R318" s="54">
        <v>0</v>
      </c>
      <c r="S318" s="714"/>
      <c r="T318" s="714"/>
      <c r="U318" s="714"/>
      <c r="V318" s="714"/>
      <c r="W318" s="714"/>
      <c r="X318" s="763"/>
      <c r="Y318" s="763"/>
      <c r="Z318" s="763"/>
      <c r="AA318" s="763"/>
      <c r="AB318" s="763"/>
      <c r="AC318" s="763"/>
      <c r="AD318" s="699"/>
      <c r="AE318" s="699"/>
      <c r="AF318" s="719"/>
      <c r="AG318" s="719"/>
      <c r="AH318" s="705"/>
    </row>
    <row r="319" spans="1:73" s="6" customFormat="1" ht="21.75" customHeight="1">
      <c r="B319" s="75"/>
      <c r="C319" s="767"/>
      <c r="D319" s="727"/>
      <c r="E319" s="727"/>
      <c r="F319" s="727"/>
      <c r="G319" s="727"/>
      <c r="H319" s="724"/>
      <c r="I319" s="749"/>
      <c r="J319" s="727"/>
      <c r="K319" s="727"/>
      <c r="L319" s="727"/>
      <c r="M319" s="727"/>
      <c r="N319" s="727"/>
      <c r="O319" s="749"/>
      <c r="P319" s="287" t="s">
        <v>58</v>
      </c>
      <c r="Q319" s="55" t="s">
        <v>59</v>
      </c>
      <c r="R319" s="54">
        <v>15</v>
      </c>
      <c r="S319" s="714"/>
      <c r="T319" s="714"/>
      <c r="U319" s="714"/>
      <c r="V319" s="714"/>
      <c r="W319" s="714"/>
      <c r="X319" s="763"/>
      <c r="Y319" s="763"/>
      <c r="Z319" s="763"/>
      <c r="AA319" s="763"/>
      <c r="AB319" s="763"/>
      <c r="AC319" s="763"/>
      <c r="AD319" s="699"/>
      <c r="AE319" s="699"/>
      <c r="AF319" s="719"/>
      <c r="AG319" s="719"/>
      <c r="AH319" s="705"/>
    </row>
    <row r="320" spans="1:73" s="6" customFormat="1" ht="21.75" customHeight="1">
      <c r="B320" s="75"/>
      <c r="C320" s="767"/>
      <c r="D320" s="727"/>
      <c r="E320" s="727"/>
      <c r="F320" s="727"/>
      <c r="G320" s="727"/>
      <c r="H320" s="724"/>
      <c r="I320" s="749"/>
      <c r="J320" s="727"/>
      <c r="K320" s="727"/>
      <c r="L320" s="727"/>
      <c r="M320" s="727"/>
      <c r="N320" s="727"/>
      <c r="O320" s="749"/>
      <c r="P320" s="700"/>
      <c r="Q320" s="55" t="s">
        <v>60</v>
      </c>
      <c r="R320" s="54">
        <v>0</v>
      </c>
      <c r="S320" s="714"/>
      <c r="T320" s="714"/>
      <c r="U320" s="714"/>
      <c r="V320" s="714"/>
      <c r="W320" s="714"/>
      <c r="X320" s="763"/>
      <c r="Y320" s="763"/>
      <c r="Z320" s="763"/>
      <c r="AA320" s="763"/>
      <c r="AB320" s="763"/>
      <c r="AC320" s="763"/>
      <c r="AD320" s="699"/>
      <c r="AE320" s="699"/>
      <c r="AF320" s="719"/>
      <c r="AG320" s="719"/>
      <c r="AH320" s="705"/>
    </row>
    <row r="321" spans="2:73" s="6" customFormat="1" ht="21.75" customHeight="1">
      <c r="B321" s="75"/>
      <c r="C321" s="767"/>
      <c r="D321" s="727"/>
      <c r="E321" s="727"/>
      <c r="F321" s="727"/>
      <c r="G321" s="727"/>
      <c r="H321" s="724"/>
      <c r="I321" s="749"/>
      <c r="J321" s="727"/>
      <c r="K321" s="727"/>
      <c r="L321" s="727"/>
      <c r="M321" s="727"/>
      <c r="N321" s="727"/>
      <c r="O321" s="749"/>
      <c r="P321" s="729" t="s">
        <v>61</v>
      </c>
      <c r="Q321" s="55" t="s">
        <v>62</v>
      </c>
      <c r="R321" s="54">
        <v>15</v>
      </c>
      <c r="S321" s="714"/>
      <c r="T321" s="714"/>
      <c r="U321" s="714"/>
      <c r="V321" s="714"/>
      <c r="W321" s="714"/>
      <c r="X321" s="763"/>
      <c r="Y321" s="763"/>
      <c r="Z321" s="763"/>
      <c r="AA321" s="763"/>
      <c r="AB321" s="763"/>
      <c r="AC321" s="763"/>
      <c r="AD321" s="699"/>
      <c r="AE321" s="699"/>
      <c r="AF321" s="719"/>
      <c r="AG321" s="719"/>
      <c r="AH321" s="705"/>
    </row>
    <row r="322" spans="2:73" s="6" customFormat="1" ht="21.75" customHeight="1">
      <c r="B322" s="75"/>
      <c r="C322" s="767"/>
      <c r="D322" s="727"/>
      <c r="E322" s="727"/>
      <c r="F322" s="727"/>
      <c r="G322" s="727"/>
      <c r="H322" s="724"/>
      <c r="I322" s="749"/>
      <c r="J322" s="727"/>
      <c r="K322" s="727"/>
      <c r="L322" s="727"/>
      <c r="M322" s="727"/>
      <c r="N322" s="727"/>
      <c r="O322" s="749"/>
      <c r="P322" s="752"/>
      <c r="Q322" s="55" t="s">
        <v>64</v>
      </c>
      <c r="R322" s="54">
        <v>0</v>
      </c>
      <c r="S322" s="714"/>
      <c r="T322" s="714"/>
      <c r="U322" s="714"/>
      <c r="V322" s="714"/>
      <c r="W322" s="714"/>
      <c r="X322" s="763"/>
      <c r="Y322" s="763"/>
      <c r="Z322" s="763"/>
      <c r="AA322" s="763"/>
      <c r="AB322" s="763"/>
      <c r="AC322" s="763"/>
      <c r="AD322" s="699"/>
      <c r="AE322" s="699"/>
      <c r="AF322" s="719"/>
      <c r="AG322" s="719"/>
      <c r="AH322" s="705"/>
    </row>
    <row r="323" spans="2:73" s="6" customFormat="1" ht="21.75" customHeight="1">
      <c r="B323" s="75"/>
      <c r="C323" s="767"/>
      <c r="D323" s="727"/>
      <c r="E323" s="727"/>
      <c r="F323" s="727"/>
      <c r="G323" s="727"/>
      <c r="H323" s="724"/>
      <c r="I323" s="749"/>
      <c r="J323" s="727"/>
      <c r="K323" s="727"/>
      <c r="L323" s="727"/>
      <c r="M323" s="727"/>
      <c r="N323" s="727"/>
      <c r="O323" s="749"/>
      <c r="P323" s="287" t="s">
        <v>95</v>
      </c>
      <c r="Q323" s="55" t="s">
        <v>66</v>
      </c>
      <c r="R323" s="54">
        <v>15</v>
      </c>
      <c r="S323" s="714"/>
      <c r="T323" s="714"/>
      <c r="U323" s="714"/>
      <c r="V323" s="714"/>
      <c r="W323" s="714"/>
      <c r="X323" s="763"/>
      <c r="Y323" s="763"/>
      <c r="Z323" s="763"/>
      <c r="AA323" s="763"/>
      <c r="AB323" s="763"/>
      <c r="AC323" s="763"/>
      <c r="AD323" s="699"/>
      <c r="AE323" s="699"/>
      <c r="AF323" s="719"/>
      <c r="AG323" s="719"/>
      <c r="AH323" s="705"/>
    </row>
    <row r="324" spans="2:73" s="6" customFormat="1" ht="21.75" customHeight="1">
      <c r="B324" s="75"/>
      <c r="C324" s="767"/>
      <c r="D324" s="727"/>
      <c r="E324" s="727"/>
      <c r="F324" s="727"/>
      <c r="G324" s="727"/>
      <c r="H324" s="724"/>
      <c r="I324" s="749"/>
      <c r="J324" s="727"/>
      <c r="K324" s="727"/>
      <c r="L324" s="727"/>
      <c r="M324" s="727"/>
      <c r="N324" s="727"/>
      <c r="O324" s="749"/>
      <c r="P324" s="700"/>
      <c r="Q324" s="55" t="s">
        <v>67</v>
      </c>
      <c r="R324" s="54">
        <v>0</v>
      </c>
      <c r="S324" s="714"/>
      <c r="T324" s="714"/>
      <c r="U324" s="714"/>
      <c r="V324" s="714"/>
      <c r="W324" s="714"/>
      <c r="X324" s="763"/>
      <c r="Y324" s="763"/>
      <c r="Z324" s="763"/>
      <c r="AA324" s="763"/>
      <c r="AB324" s="763"/>
      <c r="AC324" s="763"/>
      <c r="AD324" s="699"/>
      <c r="AE324" s="699"/>
      <c r="AF324" s="719"/>
      <c r="AG324" s="719"/>
      <c r="AH324" s="705"/>
    </row>
    <row r="325" spans="2:73" s="6" customFormat="1" ht="21.75" customHeight="1">
      <c r="B325" s="75"/>
      <c r="C325" s="767"/>
      <c r="D325" s="727"/>
      <c r="E325" s="727"/>
      <c r="F325" s="727"/>
      <c r="G325" s="727"/>
      <c r="H325" s="724"/>
      <c r="I325" s="749"/>
      <c r="J325" s="727"/>
      <c r="K325" s="727"/>
      <c r="L325" s="727"/>
      <c r="M325" s="727"/>
      <c r="N325" s="727"/>
      <c r="O325" s="749"/>
      <c r="P325" s="287" t="s">
        <v>68</v>
      </c>
      <c r="Q325" s="54" t="s">
        <v>69</v>
      </c>
      <c r="R325" s="54">
        <v>15</v>
      </c>
      <c r="S325" s="714"/>
      <c r="T325" s="714"/>
      <c r="U325" s="714"/>
      <c r="V325" s="714"/>
      <c r="W325" s="714"/>
      <c r="X325" s="763"/>
      <c r="Y325" s="763"/>
      <c r="Z325" s="763"/>
      <c r="AA325" s="763"/>
      <c r="AB325" s="763"/>
      <c r="AC325" s="763"/>
      <c r="AD325" s="699"/>
      <c r="AE325" s="699"/>
      <c r="AF325" s="719"/>
      <c r="AG325" s="719"/>
      <c r="AH325" s="705"/>
    </row>
    <row r="326" spans="2:73" s="6" customFormat="1" ht="21.75" customHeight="1">
      <c r="B326" s="75"/>
      <c r="C326" s="767"/>
      <c r="D326" s="727"/>
      <c r="E326" s="727"/>
      <c r="F326" s="727"/>
      <c r="G326" s="727"/>
      <c r="H326" s="724"/>
      <c r="I326" s="749"/>
      <c r="J326" s="727"/>
      <c r="K326" s="727"/>
      <c r="L326" s="727"/>
      <c r="M326" s="727"/>
      <c r="N326" s="727"/>
      <c r="O326" s="749"/>
      <c r="P326" s="700"/>
      <c r="Q326" s="54" t="s">
        <v>70</v>
      </c>
      <c r="R326" s="54">
        <v>0</v>
      </c>
      <c r="S326" s="714"/>
      <c r="T326" s="714"/>
      <c r="U326" s="714"/>
      <c r="V326" s="714"/>
      <c r="W326" s="714"/>
      <c r="X326" s="763"/>
      <c r="Y326" s="763"/>
      <c r="Z326" s="763"/>
      <c r="AA326" s="763"/>
      <c r="AB326" s="763"/>
      <c r="AC326" s="763"/>
      <c r="AD326" s="699"/>
      <c r="AE326" s="699"/>
      <c r="AF326" s="719"/>
      <c r="AG326" s="719"/>
      <c r="AH326" s="705"/>
    </row>
    <row r="327" spans="2:73" s="6" customFormat="1" ht="21.75" customHeight="1">
      <c r="B327" s="75"/>
      <c r="C327" s="767"/>
      <c r="D327" s="727"/>
      <c r="E327" s="727"/>
      <c r="F327" s="727"/>
      <c r="G327" s="727"/>
      <c r="H327" s="724"/>
      <c r="I327" s="749"/>
      <c r="J327" s="727"/>
      <c r="K327" s="727"/>
      <c r="L327" s="727"/>
      <c r="M327" s="727"/>
      <c r="N327" s="727"/>
      <c r="O327" s="749"/>
      <c r="P327" s="287" t="s">
        <v>71</v>
      </c>
      <c r="Q327" s="55" t="s">
        <v>72</v>
      </c>
      <c r="R327" s="54">
        <v>10</v>
      </c>
      <c r="S327" s="714"/>
      <c r="T327" s="714"/>
      <c r="U327" s="714"/>
      <c r="V327" s="714"/>
      <c r="W327" s="714"/>
      <c r="X327" s="763"/>
      <c r="Y327" s="763"/>
      <c r="Z327" s="763"/>
      <c r="AA327" s="763"/>
      <c r="AB327" s="763"/>
      <c r="AC327" s="763"/>
      <c r="AD327" s="699"/>
      <c r="AE327" s="699"/>
      <c r="AF327" s="719"/>
      <c r="AG327" s="719"/>
      <c r="AH327" s="705"/>
    </row>
    <row r="328" spans="2:73" s="6" customFormat="1" ht="21.75" customHeight="1">
      <c r="B328" s="75"/>
      <c r="C328" s="767"/>
      <c r="D328" s="727"/>
      <c r="E328" s="727"/>
      <c r="F328" s="727"/>
      <c r="G328" s="727"/>
      <c r="H328" s="724"/>
      <c r="I328" s="749"/>
      <c r="J328" s="727"/>
      <c r="K328" s="727"/>
      <c r="L328" s="727"/>
      <c r="M328" s="727"/>
      <c r="N328" s="727"/>
      <c r="O328" s="749"/>
      <c r="P328" s="699"/>
      <c r="Q328" s="146" t="s">
        <v>73</v>
      </c>
      <c r="R328" s="149">
        <v>5</v>
      </c>
      <c r="S328" s="714"/>
      <c r="T328" s="714"/>
      <c r="U328" s="714"/>
      <c r="V328" s="714"/>
      <c r="W328" s="714"/>
      <c r="X328" s="763"/>
      <c r="Y328" s="763"/>
      <c r="Z328" s="763"/>
      <c r="AA328" s="763"/>
      <c r="AB328" s="763"/>
      <c r="AC328" s="763"/>
      <c r="AD328" s="699"/>
      <c r="AE328" s="699"/>
      <c r="AF328" s="719"/>
      <c r="AG328" s="719"/>
      <c r="AH328" s="705"/>
    </row>
    <row r="329" spans="2:73" s="6" customFormat="1" ht="21.75" customHeight="1">
      <c r="B329" s="75"/>
      <c r="C329" s="767"/>
      <c r="D329" s="727"/>
      <c r="E329" s="727"/>
      <c r="F329" s="727"/>
      <c r="G329" s="727"/>
      <c r="H329" s="724"/>
      <c r="I329" s="749"/>
      <c r="J329" s="727"/>
      <c r="K329" s="727"/>
      <c r="L329" s="727"/>
      <c r="M329" s="727"/>
      <c r="N329" s="727"/>
      <c r="O329" s="750"/>
      <c r="P329" s="700"/>
      <c r="Q329" s="146" t="s">
        <v>74</v>
      </c>
      <c r="R329" s="54">
        <v>0</v>
      </c>
      <c r="S329" s="715"/>
      <c r="T329" s="715"/>
      <c r="U329" s="715"/>
      <c r="V329" s="715"/>
      <c r="W329" s="715"/>
      <c r="X329" s="763"/>
      <c r="Y329" s="763"/>
      <c r="Z329" s="763"/>
      <c r="AA329" s="763"/>
      <c r="AB329" s="763"/>
      <c r="AC329" s="763"/>
      <c r="AD329" s="700"/>
      <c r="AE329" s="700"/>
      <c r="AF329" s="720"/>
      <c r="AG329" s="720"/>
      <c r="AH329" s="706"/>
    </row>
    <row r="330" spans="2:73" s="150" customFormat="1" ht="21.75" customHeight="1">
      <c r="B330" s="151"/>
      <c r="C330" s="767"/>
      <c r="D330" s="727"/>
      <c r="E330" s="727"/>
      <c r="F330" s="727"/>
      <c r="G330" s="727"/>
      <c r="H330" s="724"/>
      <c r="I330" s="749"/>
      <c r="J330" s="727"/>
      <c r="K330" s="727"/>
      <c r="L330" s="727"/>
      <c r="M330" s="727"/>
      <c r="N330" s="727"/>
      <c r="O330" s="735" t="s">
        <v>594</v>
      </c>
      <c r="P330" s="287" t="s">
        <v>46</v>
      </c>
      <c r="Q330" s="55" t="s">
        <v>47</v>
      </c>
      <c r="R330" s="54">
        <v>15</v>
      </c>
      <c r="S330" s="713">
        <v>100</v>
      </c>
      <c r="T330" s="713" t="s">
        <v>515</v>
      </c>
      <c r="U330" s="713" t="s">
        <v>516</v>
      </c>
      <c r="V330" s="713" t="s">
        <v>516</v>
      </c>
      <c r="W330" s="713">
        <v>90</v>
      </c>
      <c r="X330" s="763"/>
      <c r="Y330" s="763"/>
      <c r="Z330" s="763"/>
      <c r="AA330" s="763"/>
      <c r="AB330" s="763"/>
      <c r="AC330" s="763"/>
      <c r="AD330" s="287" t="s">
        <v>595</v>
      </c>
      <c r="AE330" s="287" t="s">
        <v>134</v>
      </c>
      <c r="AF330" s="718">
        <v>43952</v>
      </c>
      <c r="AG330" s="718">
        <v>44196</v>
      </c>
      <c r="AH330" s="702" t="s">
        <v>596</v>
      </c>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row>
    <row r="331" spans="2:73" s="150" customFormat="1" ht="21.75" customHeight="1">
      <c r="B331" s="151"/>
      <c r="C331" s="767"/>
      <c r="D331" s="727"/>
      <c r="E331" s="727"/>
      <c r="F331" s="727"/>
      <c r="G331" s="727"/>
      <c r="H331" s="724"/>
      <c r="I331" s="749"/>
      <c r="J331" s="727"/>
      <c r="K331" s="727"/>
      <c r="L331" s="727"/>
      <c r="M331" s="727"/>
      <c r="N331" s="727"/>
      <c r="O331" s="749"/>
      <c r="P331" s="700"/>
      <c r="Q331" s="55" t="s">
        <v>54</v>
      </c>
      <c r="R331" s="54">
        <v>0</v>
      </c>
      <c r="S331" s="714"/>
      <c r="T331" s="714"/>
      <c r="U331" s="714"/>
      <c r="V331" s="714"/>
      <c r="W331" s="714"/>
      <c r="X331" s="763"/>
      <c r="Y331" s="763"/>
      <c r="Z331" s="763"/>
      <c r="AA331" s="763"/>
      <c r="AB331" s="763"/>
      <c r="AC331" s="763"/>
      <c r="AD331" s="699"/>
      <c r="AE331" s="699"/>
      <c r="AF331" s="719"/>
      <c r="AG331" s="719"/>
      <c r="AH331" s="705"/>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row>
    <row r="332" spans="2:73" s="150" customFormat="1" ht="21.75" customHeight="1">
      <c r="B332" s="151"/>
      <c r="C332" s="767"/>
      <c r="D332" s="727"/>
      <c r="E332" s="727"/>
      <c r="F332" s="727"/>
      <c r="G332" s="727"/>
      <c r="H332" s="724"/>
      <c r="I332" s="749"/>
      <c r="J332" s="727"/>
      <c r="K332" s="727"/>
      <c r="L332" s="727"/>
      <c r="M332" s="727"/>
      <c r="N332" s="727"/>
      <c r="O332" s="749"/>
      <c r="P332" s="287" t="s">
        <v>55</v>
      </c>
      <c r="Q332" s="55" t="s">
        <v>56</v>
      </c>
      <c r="R332" s="54">
        <v>15</v>
      </c>
      <c r="S332" s="714"/>
      <c r="T332" s="714"/>
      <c r="U332" s="714"/>
      <c r="V332" s="714"/>
      <c r="W332" s="714"/>
      <c r="X332" s="763"/>
      <c r="Y332" s="763"/>
      <c r="Z332" s="763"/>
      <c r="AA332" s="763"/>
      <c r="AB332" s="763"/>
      <c r="AC332" s="763"/>
      <c r="AD332" s="699"/>
      <c r="AE332" s="699"/>
      <c r="AF332" s="719"/>
      <c r="AG332" s="719"/>
      <c r="AH332" s="705"/>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row>
    <row r="333" spans="2:73" s="150" customFormat="1" ht="21.75" customHeight="1">
      <c r="B333" s="151"/>
      <c r="C333" s="767"/>
      <c r="D333" s="727"/>
      <c r="E333" s="727"/>
      <c r="F333" s="727"/>
      <c r="G333" s="727"/>
      <c r="H333" s="724"/>
      <c r="I333" s="749"/>
      <c r="J333" s="727"/>
      <c r="K333" s="727"/>
      <c r="L333" s="727"/>
      <c r="M333" s="727"/>
      <c r="N333" s="727"/>
      <c r="O333" s="749"/>
      <c r="P333" s="700"/>
      <c r="Q333" s="55" t="s">
        <v>57</v>
      </c>
      <c r="R333" s="54">
        <v>0</v>
      </c>
      <c r="S333" s="714"/>
      <c r="T333" s="714"/>
      <c r="U333" s="714"/>
      <c r="V333" s="714"/>
      <c r="W333" s="714"/>
      <c r="X333" s="763"/>
      <c r="Y333" s="763"/>
      <c r="Z333" s="763"/>
      <c r="AA333" s="763"/>
      <c r="AB333" s="763"/>
      <c r="AC333" s="763"/>
      <c r="AD333" s="699"/>
      <c r="AE333" s="699"/>
      <c r="AF333" s="719"/>
      <c r="AG333" s="719"/>
      <c r="AH333" s="705"/>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row>
    <row r="334" spans="2:73" s="6" customFormat="1" ht="21.75" customHeight="1">
      <c r="B334" s="75"/>
      <c r="C334" s="767"/>
      <c r="D334" s="727"/>
      <c r="E334" s="727"/>
      <c r="F334" s="727"/>
      <c r="G334" s="727"/>
      <c r="H334" s="724"/>
      <c r="I334" s="749"/>
      <c r="J334" s="727"/>
      <c r="K334" s="727"/>
      <c r="L334" s="727"/>
      <c r="M334" s="727"/>
      <c r="N334" s="727"/>
      <c r="O334" s="749"/>
      <c r="P334" s="287" t="s">
        <v>58</v>
      </c>
      <c r="Q334" s="55" t="s">
        <v>59</v>
      </c>
      <c r="R334" s="54">
        <v>15</v>
      </c>
      <c r="S334" s="714"/>
      <c r="T334" s="714"/>
      <c r="U334" s="714"/>
      <c r="V334" s="714"/>
      <c r="W334" s="714"/>
      <c r="X334" s="763"/>
      <c r="Y334" s="763"/>
      <c r="Z334" s="763"/>
      <c r="AA334" s="763"/>
      <c r="AB334" s="763"/>
      <c r="AC334" s="763"/>
      <c r="AD334" s="699"/>
      <c r="AE334" s="699"/>
      <c r="AF334" s="719"/>
      <c r="AG334" s="719"/>
      <c r="AH334" s="705"/>
    </row>
    <row r="335" spans="2:73" s="6" customFormat="1" ht="21.75" customHeight="1">
      <c r="B335" s="75"/>
      <c r="C335" s="767"/>
      <c r="D335" s="727"/>
      <c r="E335" s="727"/>
      <c r="F335" s="727"/>
      <c r="G335" s="727"/>
      <c r="H335" s="724"/>
      <c r="I335" s="749"/>
      <c r="J335" s="727"/>
      <c r="K335" s="727"/>
      <c r="L335" s="727"/>
      <c r="M335" s="727"/>
      <c r="N335" s="727"/>
      <c r="O335" s="749"/>
      <c r="P335" s="700"/>
      <c r="Q335" s="55" t="s">
        <v>60</v>
      </c>
      <c r="R335" s="54">
        <v>0</v>
      </c>
      <c r="S335" s="714"/>
      <c r="T335" s="714"/>
      <c r="U335" s="714"/>
      <c r="V335" s="714"/>
      <c r="W335" s="714"/>
      <c r="X335" s="763"/>
      <c r="Y335" s="763"/>
      <c r="Z335" s="763"/>
      <c r="AA335" s="763"/>
      <c r="AB335" s="763"/>
      <c r="AC335" s="763"/>
      <c r="AD335" s="699"/>
      <c r="AE335" s="699"/>
      <c r="AF335" s="719"/>
      <c r="AG335" s="719"/>
      <c r="AH335" s="705"/>
    </row>
    <row r="336" spans="2:73" s="6" customFormat="1" ht="21.75" customHeight="1">
      <c r="B336" s="75"/>
      <c r="C336" s="767"/>
      <c r="D336" s="727"/>
      <c r="E336" s="727"/>
      <c r="F336" s="727"/>
      <c r="G336" s="727"/>
      <c r="H336" s="724"/>
      <c r="I336" s="749"/>
      <c r="J336" s="727"/>
      <c r="K336" s="727"/>
      <c r="L336" s="727"/>
      <c r="M336" s="727"/>
      <c r="N336" s="727"/>
      <c r="O336" s="749"/>
      <c r="P336" s="729" t="s">
        <v>61</v>
      </c>
      <c r="Q336" s="55" t="s">
        <v>62</v>
      </c>
      <c r="R336" s="54">
        <v>15</v>
      </c>
      <c r="S336" s="714"/>
      <c r="T336" s="714"/>
      <c r="U336" s="714"/>
      <c r="V336" s="714"/>
      <c r="W336" s="714"/>
      <c r="X336" s="763"/>
      <c r="Y336" s="763"/>
      <c r="Z336" s="763"/>
      <c r="AA336" s="763"/>
      <c r="AB336" s="763"/>
      <c r="AC336" s="763"/>
      <c r="AD336" s="699"/>
      <c r="AE336" s="699"/>
      <c r="AF336" s="719"/>
      <c r="AG336" s="719"/>
      <c r="AH336" s="705"/>
    </row>
    <row r="337" spans="2:73" s="6" customFormat="1" ht="21.75" customHeight="1">
      <c r="B337" s="75"/>
      <c r="C337" s="767"/>
      <c r="D337" s="727"/>
      <c r="E337" s="727"/>
      <c r="F337" s="727"/>
      <c r="G337" s="727"/>
      <c r="H337" s="724"/>
      <c r="I337" s="749"/>
      <c r="J337" s="727"/>
      <c r="K337" s="727"/>
      <c r="L337" s="727"/>
      <c r="M337" s="727"/>
      <c r="N337" s="727"/>
      <c r="O337" s="749"/>
      <c r="P337" s="752"/>
      <c r="Q337" s="55" t="s">
        <v>64</v>
      </c>
      <c r="R337" s="54">
        <v>0</v>
      </c>
      <c r="S337" s="714"/>
      <c r="T337" s="714"/>
      <c r="U337" s="714"/>
      <c r="V337" s="714"/>
      <c r="W337" s="714"/>
      <c r="X337" s="763"/>
      <c r="Y337" s="763"/>
      <c r="Z337" s="763"/>
      <c r="AA337" s="763"/>
      <c r="AB337" s="763"/>
      <c r="AC337" s="763"/>
      <c r="AD337" s="699"/>
      <c r="AE337" s="699"/>
      <c r="AF337" s="719"/>
      <c r="AG337" s="719"/>
      <c r="AH337" s="705"/>
    </row>
    <row r="338" spans="2:73" s="6" customFormat="1" ht="21.75" customHeight="1">
      <c r="B338" s="75"/>
      <c r="C338" s="767"/>
      <c r="D338" s="727"/>
      <c r="E338" s="727"/>
      <c r="F338" s="727"/>
      <c r="G338" s="727"/>
      <c r="H338" s="724"/>
      <c r="I338" s="749"/>
      <c r="J338" s="727"/>
      <c r="K338" s="727"/>
      <c r="L338" s="727"/>
      <c r="M338" s="727"/>
      <c r="N338" s="727"/>
      <c r="O338" s="749"/>
      <c r="P338" s="287" t="s">
        <v>95</v>
      </c>
      <c r="Q338" s="55" t="s">
        <v>66</v>
      </c>
      <c r="R338" s="54">
        <v>15</v>
      </c>
      <c r="S338" s="714"/>
      <c r="T338" s="714"/>
      <c r="U338" s="714"/>
      <c r="V338" s="714"/>
      <c r="W338" s="714"/>
      <c r="X338" s="763"/>
      <c r="Y338" s="763"/>
      <c r="Z338" s="763"/>
      <c r="AA338" s="763"/>
      <c r="AB338" s="763"/>
      <c r="AC338" s="763"/>
      <c r="AD338" s="699"/>
      <c r="AE338" s="699"/>
      <c r="AF338" s="719"/>
      <c r="AG338" s="719"/>
      <c r="AH338" s="705"/>
    </row>
    <row r="339" spans="2:73" s="6" customFormat="1" ht="21.75" customHeight="1">
      <c r="B339" s="75"/>
      <c r="C339" s="767"/>
      <c r="D339" s="727"/>
      <c r="E339" s="727"/>
      <c r="F339" s="727"/>
      <c r="G339" s="727"/>
      <c r="H339" s="724"/>
      <c r="I339" s="749"/>
      <c r="J339" s="727"/>
      <c r="K339" s="727"/>
      <c r="L339" s="727"/>
      <c r="M339" s="727"/>
      <c r="N339" s="727"/>
      <c r="O339" s="749"/>
      <c r="P339" s="700"/>
      <c r="Q339" s="55" t="s">
        <v>67</v>
      </c>
      <c r="R339" s="54">
        <v>0</v>
      </c>
      <c r="S339" s="714"/>
      <c r="T339" s="714"/>
      <c r="U339" s="714"/>
      <c r="V339" s="714"/>
      <c r="W339" s="714"/>
      <c r="X339" s="763"/>
      <c r="Y339" s="763"/>
      <c r="Z339" s="763"/>
      <c r="AA339" s="763"/>
      <c r="AB339" s="763"/>
      <c r="AC339" s="763"/>
      <c r="AD339" s="699"/>
      <c r="AE339" s="699"/>
      <c r="AF339" s="719"/>
      <c r="AG339" s="719"/>
      <c r="AH339" s="705"/>
    </row>
    <row r="340" spans="2:73" s="6" customFormat="1" ht="21.75" customHeight="1">
      <c r="B340" s="75"/>
      <c r="C340" s="767"/>
      <c r="D340" s="727"/>
      <c r="E340" s="727"/>
      <c r="F340" s="727"/>
      <c r="G340" s="727"/>
      <c r="H340" s="724"/>
      <c r="I340" s="749"/>
      <c r="J340" s="727"/>
      <c r="K340" s="727"/>
      <c r="L340" s="727"/>
      <c r="M340" s="727"/>
      <c r="N340" s="727"/>
      <c r="O340" s="749"/>
      <c r="P340" s="287" t="s">
        <v>68</v>
      </c>
      <c r="Q340" s="54" t="s">
        <v>69</v>
      </c>
      <c r="R340" s="54">
        <v>15</v>
      </c>
      <c r="S340" s="714"/>
      <c r="T340" s="714"/>
      <c r="U340" s="714"/>
      <c r="V340" s="714"/>
      <c r="W340" s="714"/>
      <c r="X340" s="763"/>
      <c r="Y340" s="763"/>
      <c r="Z340" s="763"/>
      <c r="AA340" s="763"/>
      <c r="AB340" s="763"/>
      <c r="AC340" s="763"/>
      <c r="AD340" s="699"/>
      <c r="AE340" s="699"/>
      <c r="AF340" s="719"/>
      <c r="AG340" s="719"/>
      <c r="AH340" s="705"/>
    </row>
    <row r="341" spans="2:73" s="6" customFormat="1" ht="21.75" customHeight="1">
      <c r="B341" s="75"/>
      <c r="C341" s="767"/>
      <c r="D341" s="727"/>
      <c r="E341" s="727"/>
      <c r="F341" s="727"/>
      <c r="G341" s="727"/>
      <c r="H341" s="724"/>
      <c r="I341" s="749"/>
      <c r="J341" s="727"/>
      <c r="K341" s="727"/>
      <c r="L341" s="727"/>
      <c r="M341" s="727"/>
      <c r="N341" s="727"/>
      <c r="O341" s="749"/>
      <c r="P341" s="700"/>
      <c r="Q341" s="54" t="s">
        <v>70</v>
      </c>
      <c r="R341" s="54">
        <v>0</v>
      </c>
      <c r="S341" s="714"/>
      <c r="T341" s="714"/>
      <c r="U341" s="714"/>
      <c r="V341" s="714"/>
      <c r="W341" s="714"/>
      <c r="X341" s="763"/>
      <c r="Y341" s="763"/>
      <c r="Z341" s="763"/>
      <c r="AA341" s="763"/>
      <c r="AB341" s="763"/>
      <c r="AC341" s="763"/>
      <c r="AD341" s="699"/>
      <c r="AE341" s="699"/>
      <c r="AF341" s="719"/>
      <c r="AG341" s="719"/>
      <c r="AH341" s="705"/>
    </row>
    <row r="342" spans="2:73" s="6" customFormat="1" ht="21.75" customHeight="1">
      <c r="B342" s="75"/>
      <c r="C342" s="767"/>
      <c r="D342" s="727"/>
      <c r="E342" s="727"/>
      <c r="F342" s="727"/>
      <c r="G342" s="727"/>
      <c r="H342" s="724"/>
      <c r="I342" s="749"/>
      <c r="J342" s="727"/>
      <c r="K342" s="727"/>
      <c r="L342" s="727"/>
      <c r="M342" s="727"/>
      <c r="N342" s="727"/>
      <c r="O342" s="749"/>
      <c r="P342" s="287" t="s">
        <v>71</v>
      </c>
      <c r="Q342" s="55" t="s">
        <v>72</v>
      </c>
      <c r="R342" s="54">
        <v>10</v>
      </c>
      <c r="S342" s="714"/>
      <c r="T342" s="714"/>
      <c r="U342" s="714"/>
      <c r="V342" s="714"/>
      <c r="W342" s="714"/>
      <c r="X342" s="763"/>
      <c r="Y342" s="763"/>
      <c r="Z342" s="763"/>
      <c r="AA342" s="763"/>
      <c r="AB342" s="763"/>
      <c r="AC342" s="763"/>
      <c r="AD342" s="699"/>
      <c r="AE342" s="699"/>
      <c r="AF342" s="719"/>
      <c r="AG342" s="719"/>
      <c r="AH342" s="705"/>
    </row>
    <row r="343" spans="2:73" s="6" customFormat="1" ht="21.75" customHeight="1">
      <c r="B343" s="75"/>
      <c r="C343" s="767"/>
      <c r="D343" s="727"/>
      <c r="E343" s="727"/>
      <c r="F343" s="727"/>
      <c r="G343" s="727"/>
      <c r="H343" s="724"/>
      <c r="I343" s="749"/>
      <c r="J343" s="727"/>
      <c r="K343" s="727"/>
      <c r="L343" s="727"/>
      <c r="M343" s="727"/>
      <c r="N343" s="727"/>
      <c r="O343" s="749"/>
      <c r="P343" s="699"/>
      <c r="Q343" s="55" t="s">
        <v>73</v>
      </c>
      <c r="R343" s="149">
        <v>5</v>
      </c>
      <c r="S343" s="714"/>
      <c r="T343" s="714"/>
      <c r="U343" s="714"/>
      <c r="V343" s="714"/>
      <c r="W343" s="714"/>
      <c r="X343" s="763"/>
      <c r="Y343" s="763"/>
      <c r="Z343" s="763"/>
      <c r="AA343" s="763"/>
      <c r="AB343" s="763"/>
      <c r="AC343" s="763"/>
      <c r="AD343" s="699"/>
      <c r="AE343" s="699"/>
      <c r="AF343" s="719"/>
      <c r="AG343" s="719"/>
      <c r="AH343" s="705"/>
    </row>
    <row r="344" spans="2:73" s="6" customFormat="1" ht="21.75" customHeight="1">
      <c r="B344" s="75"/>
      <c r="C344" s="767"/>
      <c r="D344" s="727"/>
      <c r="E344" s="727"/>
      <c r="F344" s="727"/>
      <c r="G344" s="728"/>
      <c r="H344" s="724"/>
      <c r="I344" s="749"/>
      <c r="J344" s="727"/>
      <c r="K344" s="727"/>
      <c r="L344" s="727"/>
      <c r="M344" s="727"/>
      <c r="N344" s="727"/>
      <c r="O344" s="750"/>
      <c r="P344" s="700"/>
      <c r="Q344" s="55" t="s">
        <v>74</v>
      </c>
      <c r="R344" s="54">
        <v>0</v>
      </c>
      <c r="S344" s="715"/>
      <c r="T344" s="715"/>
      <c r="U344" s="715"/>
      <c r="V344" s="715"/>
      <c r="W344" s="715"/>
      <c r="X344" s="763"/>
      <c r="Y344" s="763"/>
      <c r="Z344" s="763"/>
      <c r="AA344" s="763"/>
      <c r="AB344" s="763"/>
      <c r="AC344" s="763"/>
      <c r="AD344" s="700"/>
      <c r="AE344" s="700"/>
      <c r="AF344" s="720"/>
      <c r="AG344" s="720"/>
      <c r="AH344" s="706"/>
    </row>
    <row r="345" spans="2:73" s="150" customFormat="1" ht="21.75" customHeight="1">
      <c r="B345" s="151"/>
      <c r="C345" s="767"/>
      <c r="D345" s="727"/>
      <c r="E345" s="727"/>
      <c r="F345" s="727"/>
      <c r="G345" s="711" t="s">
        <v>597</v>
      </c>
      <c r="H345" s="724"/>
      <c r="I345" s="749"/>
      <c r="J345" s="727"/>
      <c r="K345" s="727"/>
      <c r="L345" s="727"/>
      <c r="M345" s="727"/>
      <c r="N345" s="727"/>
      <c r="O345" s="711" t="s">
        <v>598</v>
      </c>
      <c r="P345" s="282" t="s">
        <v>46</v>
      </c>
      <c r="Q345" s="55" t="s">
        <v>47</v>
      </c>
      <c r="R345" s="54">
        <v>15</v>
      </c>
      <c r="S345" s="701">
        <v>65</v>
      </c>
      <c r="T345" s="701" t="s">
        <v>565</v>
      </c>
      <c r="U345" s="701" t="s">
        <v>565</v>
      </c>
      <c r="V345" s="701" t="s">
        <v>565</v>
      </c>
      <c r="W345" s="701">
        <v>60</v>
      </c>
      <c r="X345" s="763"/>
      <c r="Y345" s="763"/>
      <c r="Z345" s="763"/>
      <c r="AA345" s="763"/>
      <c r="AB345" s="763"/>
      <c r="AC345" s="763"/>
      <c r="AD345" s="699" t="s">
        <v>546</v>
      </c>
      <c r="AE345" s="287" t="s">
        <v>134</v>
      </c>
      <c r="AF345" s="718">
        <v>43952</v>
      </c>
      <c r="AG345" s="718">
        <v>44196</v>
      </c>
      <c r="AH345" s="702" t="s">
        <v>599</v>
      </c>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row>
    <row r="346" spans="2:73" s="150" customFormat="1" ht="21.75" customHeight="1">
      <c r="B346" s="151"/>
      <c r="C346" s="767"/>
      <c r="D346" s="727"/>
      <c r="E346" s="727"/>
      <c r="F346" s="727"/>
      <c r="G346" s="711"/>
      <c r="H346" s="724"/>
      <c r="I346" s="749"/>
      <c r="J346" s="727"/>
      <c r="K346" s="727"/>
      <c r="L346" s="727"/>
      <c r="M346" s="727"/>
      <c r="N346" s="727"/>
      <c r="O346" s="711"/>
      <c r="P346" s="751"/>
      <c r="Q346" s="55" t="s">
        <v>54</v>
      </c>
      <c r="R346" s="54">
        <v>0</v>
      </c>
      <c r="S346" s="701"/>
      <c r="T346" s="701"/>
      <c r="U346" s="701"/>
      <c r="V346" s="701"/>
      <c r="W346" s="701"/>
      <c r="X346" s="763"/>
      <c r="Y346" s="763"/>
      <c r="Z346" s="763"/>
      <c r="AA346" s="763"/>
      <c r="AB346" s="763"/>
      <c r="AC346" s="763"/>
      <c r="AD346" s="699"/>
      <c r="AE346" s="699"/>
      <c r="AF346" s="719"/>
      <c r="AG346" s="719"/>
      <c r="AH346" s="705"/>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row>
    <row r="347" spans="2:73" s="6" customFormat="1" ht="21.75" customHeight="1">
      <c r="B347" s="75"/>
      <c r="C347" s="767"/>
      <c r="D347" s="727"/>
      <c r="E347" s="727"/>
      <c r="F347" s="727"/>
      <c r="G347" s="711"/>
      <c r="H347" s="724"/>
      <c r="I347" s="749"/>
      <c r="J347" s="727"/>
      <c r="K347" s="727"/>
      <c r="L347" s="727"/>
      <c r="M347" s="727"/>
      <c r="N347" s="727"/>
      <c r="O347" s="711"/>
      <c r="P347" s="282" t="s">
        <v>55</v>
      </c>
      <c r="Q347" s="55" t="s">
        <v>56</v>
      </c>
      <c r="R347" s="54">
        <v>15</v>
      </c>
      <c r="S347" s="701"/>
      <c r="T347" s="701"/>
      <c r="U347" s="701"/>
      <c r="V347" s="701"/>
      <c r="W347" s="701"/>
      <c r="X347" s="763"/>
      <c r="Y347" s="763"/>
      <c r="Z347" s="763"/>
      <c r="AA347" s="763"/>
      <c r="AB347" s="763"/>
      <c r="AC347" s="763"/>
      <c r="AD347" s="699"/>
      <c r="AE347" s="699"/>
      <c r="AF347" s="719"/>
      <c r="AG347" s="719"/>
      <c r="AH347" s="705"/>
    </row>
    <row r="348" spans="2:73" s="6" customFormat="1" ht="21.75" customHeight="1">
      <c r="B348" s="75"/>
      <c r="C348" s="767"/>
      <c r="D348" s="727"/>
      <c r="E348" s="727"/>
      <c r="F348" s="727"/>
      <c r="G348" s="711"/>
      <c r="H348" s="724"/>
      <c r="I348" s="749"/>
      <c r="J348" s="727"/>
      <c r="K348" s="727"/>
      <c r="L348" s="727"/>
      <c r="M348" s="727"/>
      <c r="N348" s="727"/>
      <c r="O348" s="711"/>
      <c r="P348" s="751"/>
      <c r="Q348" s="55" t="s">
        <v>57</v>
      </c>
      <c r="R348" s="54">
        <v>0</v>
      </c>
      <c r="S348" s="701"/>
      <c r="T348" s="701"/>
      <c r="U348" s="701"/>
      <c r="V348" s="701"/>
      <c r="W348" s="701"/>
      <c r="X348" s="763"/>
      <c r="Y348" s="763"/>
      <c r="Z348" s="763"/>
      <c r="AA348" s="763"/>
      <c r="AB348" s="763"/>
      <c r="AC348" s="763"/>
      <c r="AD348" s="699"/>
      <c r="AE348" s="699"/>
      <c r="AF348" s="719"/>
      <c r="AG348" s="719"/>
      <c r="AH348" s="705"/>
    </row>
    <row r="349" spans="2:73" s="6" customFormat="1" ht="21.75" customHeight="1">
      <c r="B349" s="75"/>
      <c r="C349" s="767"/>
      <c r="D349" s="727"/>
      <c r="E349" s="727"/>
      <c r="F349" s="727"/>
      <c r="G349" s="711"/>
      <c r="H349" s="724"/>
      <c r="I349" s="749"/>
      <c r="J349" s="727"/>
      <c r="K349" s="727"/>
      <c r="L349" s="727"/>
      <c r="M349" s="727"/>
      <c r="N349" s="727"/>
      <c r="O349" s="711"/>
      <c r="P349" s="282" t="s">
        <v>58</v>
      </c>
      <c r="Q349" s="55" t="s">
        <v>59</v>
      </c>
      <c r="R349" s="54">
        <v>5</v>
      </c>
      <c r="S349" s="701"/>
      <c r="T349" s="701"/>
      <c r="U349" s="701"/>
      <c r="V349" s="701"/>
      <c r="W349" s="701"/>
      <c r="X349" s="763"/>
      <c r="Y349" s="763"/>
      <c r="Z349" s="763"/>
      <c r="AA349" s="763"/>
      <c r="AB349" s="763"/>
      <c r="AC349" s="763"/>
      <c r="AD349" s="699"/>
      <c r="AE349" s="699"/>
      <c r="AF349" s="719"/>
      <c r="AG349" s="719"/>
      <c r="AH349" s="705"/>
    </row>
    <row r="350" spans="2:73" s="6" customFormat="1" ht="21.75" customHeight="1">
      <c r="B350" s="75"/>
      <c r="C350" s="767"/>
      <c r="D350" s="727"/>
      <c r="E350" s="727"/>
      <c r="F350" s="727"/>
      <c r="G350" s="711"/>
      <c r="H350" s="724"/>
      <c r="I350" s="749"/>
      <c r="J350" s="727"/>
      <c r="K350" s="727"/>
      <c r="L350" s="727"/>
      <c r="M350" s="727"/>
      <c r="N350" s="727"/>
      <c r="O350" s="711"/>
      <c r="P350" s="751"/>
      <c r="Q350" s="55" t="s">
        <v>60</v>
      </c>
      <c r="R350" s="54">
        <v>0</v>
      </c>
      <c r="S350" s="701"/>
      <c r="T350" s="701"/>
      <c r="U350" s="701"/>
      <c r="V350" s="701"/>
      <c r="W350" s="701"/>
      <c r="X350" s="763"/>
      <c r="Y350" s="763"/>
      <c r="Z350" s="763"/>
      <c r="AA350" s="763"/>
      <c r="AB350" s="763"/>
      <c r="AC350" s="763"/>
      <c r="AD350" s="699"/>
      <c r="AE350" s="699"/>
      <c r="AF350" s="719"/>
      <c r="AG350" s="719"/>
      <c r="AH350" s="705"/>
    </row>
    <row r="351" spans="2:73" s="6" customFormat="1" ht="21.75" customHeight="1">
      <c r="B351" s="75"/>
      <c r="C351" s="767"/>
      <c r="D351" s="727"/>
      <c r="E351" s="727"/>
      <c r="F351" s="727"/>
      <c r="G351" s="711"/>
      <c r="H351" s="724"/>
      <c r="I351" s="749"/>
      <c r="J351" s="727"/>
      <c r="K351" s="727"/>
      <c r="L351" s="727"/>
      <c r="M351" s="727"/>
      <c r="N351" s="727"/>
      <c r="O351" s="711"/>
      <c r="P351" s="729" t="s">
        <v>61</v>
      </c>
      <c r="Q351" s="55" t="s">
        <v>62</v>
      </c>
      <c r="R351" s="54">
        <v>15</v>
      </c>
      <c r="S351" s="701"/>
      <c r="T351" s="701"/>
      <c r="U351" s="701"/>
      <c r="V351" s="701"/>
      <c r="W351" s="701"/>
      <c r="X351" s="763"/>
      <c r="Y351" s="763"/>
      <c r="Z351" s="763"/>
      <c r="AA351" s="763"/>
      <c r="AB351" s="763"/>
      <c r="AC351" s="763"/>
      <c r="AD351" s="699"/>
      <c r="AE351" s="699"/>
      <c r="AF351" s="719"/>
      <c r="AG351" s="719"/>
      <c r="AH351" s="705"/>
    </row>
    <row r="352" spans="2:73" s="6" customFormat="1" ht="21.75" customHeight="1">
      <c r="B352" s="75"/>
      <c r="C352" s="767"/>
      <c r="D352" s="727"/>
      <c r="E352" s="727"/>
      <c r="F352" s="727"/>
      <c r="G352" s="711"/>
      <c r="H352" s="724"/>
      <c r="I352" s="749"/>
      <c r="J352" s="727"/>
      <c r="K352" s="727"/>
      <c r="L352" s="727"/>
      <c r="M352" s="727"/>
      <c r="N352" s="727"/>
      <c r="O352" s="711"/>
      <c r="P352" s="752"/>
      <c r="Q352" s="55" t="s">
        <v>64</v>
      </c>
      <c r="R352" s="54">
        <v>0</v>
      </c>
      <c r="S352" s="701"/>
      <c r="T352" s="701"/>
      <c r="U352" s="701"/>
      <c r="V352" s="701"/>
      <c r="W352" s="701"/>
      <c r="X352" s="763"/>
      <c r="Y352" s="763"/>
      <c r="Z352" s="763"/>
      <c r="AA352" s="763"/>
      <c r="AB352" s="763"/>
      <c r="AC352" s="763"/>
      <c r="AD352" s="699"/>
      <c r="AE352" s="699"/>
      <c r="AF352" s="719"/>
      <c r="AG352" s="719"/>
      <c r="AH352" s="705"/>
    </row>
    <row r="353" spans="1:34" s="6" customFormat="1" ht="21.75" customHeight="1">
      <c r="B353" s="75"/>
      <c r="C353" s="767"/>
      <c r="D353" s="727"/>
      <c r="E353" s="727"/>
      <c r="F353" s="727"/>
      <c r="G353" s="711"/>
      <c r="H353" s="724"/>
      <c r="I353" s="749"/>
      <c r="J353" s="727"/>
      <c r="K353" s="727"/>
      <c r="L353" s="727"/>
      <c r="M353" s="727"/>
      <c r="N353" s="727"/>
      <c r="O353" s="711"/>
      <c r="P353" s="282" t="s">
        <v>95</v>
      </c>
      <c r="Q353" s="55" t="s">
        <v>66</v>
      </c>
      <c r="R353" s="54">
        <v>5</v>
      </c>
      <c r="S353" s="701"/>
      <c r="T353" s="701"/>
      <c r="U353" s="701"/>
      <c r="V353" s="701"/>
      <c r="W353" s="701"/>
      <c r="X353" s="763"/>
      <c r="Y353" s="763"/>
      <c r="Z353" s="763"/>
      <c r="AA353" s="763"/>
      <c r="AB353" s="763"/>
      <c r="AC353" s="763"/>
      <c r="AD353" s="699"/>
      <c r="AE353" s="699"/>
      <c r="AF353" s="719"/>
      <c r="AG353" s="719"/>
      <c r="AH353" s="705"/>
    </row>
    <row r="354" spans="1:34" s="6" customFormat="1" ht="21.75" customHeight="1">
      <c r="B354" s="75"/>
      <c r="C354" s="767"/>
      <c r="D354" s="727"/>
      <c r="E354" s="727"/>
      <c r="F354" s="727"/>
      <c r="G354" s="711"/>
      <c r="H354" s="724"/>
      <c r="I354" s="749"/>
      <c r="J354" s="727"/>
      <c r="K354" s="727"/>
      <c r="L354" s="727"/>
      <c r="M354" s="727"/>
      <c r="N354" s="727"/>
      <c r="O354" s="711"/>
      <c r="P354" s="751"/>
      <c r="Q354" s="55" t="s">
        <v>67</v>
      </c>
      <c r="R354" s="54">
        <v>0</v>
      </c>
      <c r="S354" s="701"/>
      <c r="T354" s="701"/>
      <c r="U354" s="701"/>
      <c r="V354" s="701"/>
      <c r="W354" s="701"/>
      <c r="X354" s="763"/>
      <c r="Y354" s="763"/>
      <c r="Z354" s="763"/>
      <c r="AA354" s="763"/>
      <c r="AB354" s="763"/>
      <c r="AC354" s="763"/>
      <c r="AD354" s="699"/>
      <c r="AE354" s="699"/>
      <c r="AF354" s="719"/>
      <c r="AG354" s="719"/>
      <c r="AH354" s="705"/>
    </row>
    <row r="355" spans="1:34" s="6" customFormat="1" ht="21.75" customHeight="1">
      <c r="B355" s="75"/>
      <c r="C355" s="767"/>
      <c r="D355" s="727"/>
      <c r="E355" s="727"/>
      <c r="F355" s="727"/>
      <c r="G355" s="711"/>
      <c r="H355" s="724"/>
      <c r="I355" s="749"/>
      <c r="J355" s="727"/>
      <c r="K355" s="727"/>
      <c r="L355" s="727"/>
      <c r="M355" s="727"/>
      <c r="N355" s="727"/>
      <c r="O355" s="711"/>
      <c r="P355" s="282" t="s">
        <v>68</v>
      </c>
      <c r="Q355" s="54" t="s">
        <v>69</v>
      </c>
      <c r="R355" s="54">
        <v>5</v>
      </c>
      <c r="S355" s="701"/>
      <c r="T355" s="701"/>
      <c r="U355" s="701"/>
      <c r="V355" s="701"/>
      <c r="W355" s="701"/>
      <c r="X355" s="763"/>
      <c r="Y355" s="763"/>
      <c r="Z355" s="763"/>
      <c r="AA355" s="763"/>
      <c r="AB355" s="763"/>
      <c r="AC355" s="763"/>
      <c r="AD355" s="699"/>
      <c r="AE355" s="699"/>
      <c r="AF355" s="719"/>
      <c r="AG355" s="719"/>
      <c r="AH355" s="705"/>
    </row>
    <row r="356" spans="1:34" s="6" customFormat="1" ht="21.75" customHeight="1">
      <c r="B356" s="75"/>
      <c r="C356" s="767"/>
      <c r="D356" s="727"/>
      <c r="E356" s="727"/>
      <c r="F356" s="727"/>
      <c r="G356" s="711"/>
      <c r="H356" s="724"/>
      <c r="I356" s="749"/>
      <c r="J356" s="727"/>
      <c r="K356" s="727"/>
      <c r="L356" s="727"/>
      <c r="M356" s="727"/>
      <c r="N356" s="727"/>
      <c r="O356" s="711"/>
      <c r="P356" s="751"/>
      <c r="Q356" s="54" t="s">
        <v>70</v>
      </c>
      <c r="R356" s="54">
        <v>0</v>
      </c>
      <c r="S356" s="701"/>
      <c r="T356" s="701"/>
      <c r="U356" s="701"/>
      <c r="V356" s="701"/>
      <c r="W356" s="701"/>
      <c r="X356" s="763"/>
      <c r="Y356" s="763"/>
      <c r="Z356" s="763"/>
      <c r="AA356" s="763"/>
      <c r="AB356" s="763"/>
      <c r="AC356" s="763"/>
      <c r="AD356" s="699"/>
      <c r="AE356" s="699"/>
      <c r="AF356" s="719"/>
      <c r="AG356" s="719"/>
      <c r="AH356" s="705"/>
    </row>
    <row r="357" spans="1:34" s="6" customFormat="1" ht="21.75" customHeight="1">
      <c r="B357" s="75"/>
      <c r="C357" s="767"/>
      <c r="D357" s="727"/>
      <c r="E357" s="727"/>
      <c r="F357" s="727"/>
      <c r="G357" s="711"/>
      <c r="H357" s="724"/>
      <c r="I357" s="749"/>
      <c r="J357" s="727"/>
      <c r="K357" s="727"/>
      <c r="L357" s="727"/>
      <c r="M357" s="727"/>
      <c r="N357" s="727"/>
      <c r="O357" s="711"/>
      <c r="P357" s="287" t="s">
        <v>71</v>
      </c>
      <c r="Q357" s="55" t="s">
        <v>72</v>
      </c>
      <c r="R357" s="153">
        <v>0</v>
      </c>
      <c r="S357" s="701"/>
      <c r="T357" s="701"/>
      <c r="U357" s="701"/>
      <c r="V357" s="701"/>
      <c r="W357" s="701"/>
      <c r="X357" s="763"/>
      <c r="Y357" s="763"/>
      <c r="Z357" s="763"/>
      <c r="AA357" s="763"/>
      <c r="AB357" s="763"/>
      <c r="AC357" s="763"/>
      <c r="AD357" s="699"/>
      <c r="AE357" s="699"/>
      <c r="AF357" s="719"/>
      <c r="AG357" s="719"/>
      <c r="AH357" s="705"/>
    </row>
    <row r="358" spans="1:34" s="6" customFormat="1" ht="21.75" customHeight="1">
      <c r="B358" s="75"/>
      <c r="C358" s="767"/>
      <c r="D358" s="727"/>
      <c r="E358" s="727"/>
      <c r="F358" s="727"/>
      <c r="G358" s="711"/>
      <c r="H358" s="724"/>
      <c r="I358" s="749"/>
      <c r="J358" s="727"/>
      <c r="K358" s="727"/>
      <c r="L358" s="727"/>
      <c r="M358" s="727"/>
      <c r="N358" s="727"/>
      <c r="O358" s="711"/>
      <c r="P358" s="753"/>
      <c r="Q358" s="58" t="s">
        <v>73</v>
      </c>
      <c r="R358" s="154">
        <v>5</v>
      </c>
      <c r="S358" s="701"/>
      <c r="T358" s="701"/>
      <c r="U358" s="701"/>
      <c r="V358" s="701"/>
      <c r="W358" s="701"/>
      <c r="X358" s="763"/>
      <c r="Y358" s="763"/>
      <c r="Z358" s="763"/>
      <c r="AA358" s="763"/>
      <c r="AB358" s="763"/>
      <c r="AC358" s="763"/>
      <c r="AD358" s="699"/>
      <c r="AE358" s="699"/>
      <c r="AF358" s="719"/>
      <c r="AG358" s="719"/>
      <c r="AH358" s="705"/>
    </row>
    <row r="359" spans="1:34" s="6" customFormat="1" ht="21.75" customHeight="1">
      <c r="B359" s="75"/>
      <c r="C359" s="767"/>
      <c r="D359" s="727"/>
      <c r="E359" s="727"/>
      <c r="F359" s="727"/>
      <c r="G359" s="711"/>
      <c r="H359" s="724"/>
      <c r="I359" s="749"/>
      <c r="J359" s="727"/>
      <c r="K359" s="727"/>
      <c r="L359" s="727"/>
      <c r="M359" s="727"/>
      <c r="N359" s="727"/>
      <c r="O359" s="711"/>
      <c r="P359" s="754"/>
      <c r="Q359" s="58" t="s">
        <v>74</v>
      </c>
      <c r="R359" s="153">
        <v>0</v>
      </c>
      <c r="S359" s="701"/>
      <c r="T359" s="701"/>
      <c r="U359" s="701"/>
      <c r="V359" s="701"/>
      <c r="W359" s="701"/>
      <c r="X359" s="763"/>
      <c r="Y359" s="763"/>
      <c r="Z359" s="763"/>
      <c r="AA359" s="763"/>
      <c r="AB359" s="763"/>
      <c r="AC359" s="763"/>
      <c r="AD359" s="700"/>
      <c r="AE359" s="700"/>
      <c r="AF359" s="720"/>
      <c r="AG359" s="720"/>
      <c r="AH359" s="706"/>
    </row>
    <row r="360" spans="1:34" ht="21.75" customHeight="1">
      <c r="A360" s="6"/>
      <c r="B360" s="75"/>
      <c r="C360" s="767"/>
      <c r="D360" s="727"/>
      <c r="E360" s="727"/>
      <c r="F360" s="727"/>
      <c r="G360" s="746" t="s">
        <v>600</v>
      </c>
      <c r="H360" s="724"/>
      <c r="I360" s="749"/>
      <c r="J360" s="727"/>
      <c r="K360" s="727"/>
      <c r="L360" s="727"/>
      <c r="M360" s="727"/>
      <c r="N360" s="727"/>
      <c r="O360" s="735" t="s">
        <v>601</v>
      </c>
      <c r="P360" s="707" t="s">
        <v>46</v>
      </c>
      <c r="Q360" s="142" t="s">
        <v>47</v>
      </c>
      <c r="R360" s="54">
        <v>15</v>
      </c>
      <c r="S360" s="729">
        <v>90</v>
      </c>
      <c r="T360" s="729" t="s">
        <v>516</v>
      </c>
      <c r="U360" s="729" t="s">
        <v>516</v>
      </c>
      <c r="V360" s="729" t="s">
        <v>516</v>
      </c>
      <c r="W360" s="729">
        <v>86</v>
      </c>
      <c r="X360" s="763"/>
      <c r="Y360" s="763"/>
      <c r="Z360" s="763"/>
      <c r="AA360" s="763"/>
      <c r="AB360" s="763"/>
      <c r="AC360" s="763"/>
      <c r="AD360" s="287" t="s">
        <v>541</v>
      </c>
      <c r="AE360" s="287" t="s">
        <v>542</v>
      </c>
      <c r="AF360" s="718">
        <v>43952</v>
      </c>
      <c r="AG360" s="718">
        <v>44196</v>
      </c>
      <c r="AH360" s="702" t="s">
        <v>543</v>
      </c>
    </row>
    <row r="361" spans="1:34" ht="21.75" customHeight="1">
      <c r="A361" s="6"/>
      <c r="B361" s="75"/>
      <c r="C361" s="767"/>
      <c r="D361" s="727"/>
      <c r="E361" s="727"/>
      <c r="F361" s="727"/>
      <c r="G361" s="747"/>
      <c r="H361" s="724"/>
      <c r="I361" s="749"/>
      <c r="J361" s="727"/>
      <c r="K361" s="727"/>
      <c r="L361" s="727"/>
      <c r="M361" s="727"/>
      <c r="N361" s="727"/>
      <c r="O361" s="749"/>
      <c r="P361" s="708"/>
      <c r="Q361" s="142" t="s">
        <v>54</v>
      </c>
      <c r="R361" s="54">
        <v>0</v>
      </c>
      <c r="S361" s="744"/>
      <c r="T361" s="744"/>
      <c r="U361" s="744"/>
      <c r="V361" s="744"/>
      <c r="W361" s="744"/>
      <c r="X361" s="763"/>
      <c r="Y361" s="763"/>
      <c r="Z361" s="763"/>
      <c r="AA361" s="763"/>
      <c r="AB361" s="763"/>
      <c r="AC361" s="763"/>
      <c r="AD361" s="699"/>
      <c r="AE361" s="699"/>
      <c r="AF361" s="719"/>
      <c r="AG361" s="719"/>
      <c r="AH361" s="705"/>
    </row>
    <row r="362" spans="1:34" ht="21.75" customHeight="1">
      <c r="A362" s="6"/>
      <c r="B362" s="75"/>
      <c r="C362" s="767"/>
      <c r="D362" s="727"/>
      <c r="E362" s="727"/>
      <c r="F362" s="727"/>
      <c r="G362" s="747"/>
      <c r="H362" s="724"/>
      <c r="I362" s="749"/>
      <c r="J362" s="727"/>
      <c r="K362" s="727"/>
      <c r="L362" s="727"/>
      <c r="M362" s="727"/>
      <c r="N362" s="727"/>
      <c r="O362" s="749"/>
      <c r="P362" s="707" t="s">
        <v>55</v>
      </c>
      <c r="Q362" s="142" t="s">
        <v>56</v>
      </c>
      <c r="R362" s="54">
        <v>15</v>
      </c>
      <c r="S362" s="744"/>
      <c r="T362" s="744"/>
      <c r="U362" s="744"/>
      <c r="V362" s="744"/>
      <c r="W362" s="744"/>
      <c r="X362" s="763"/>
      <c r="Y362" s="763"/>
      <c r="Z362" s="763"/>
      <c r="AA362" s="763"/>
      <c r="AB362" s="763"/>
      <c r="AC362" s="763"/>
      <c r="AD362" s="699"/>
      <c r="AE362" s="699"/>
      <c r="AF362" s="719"/>
      <c r="AG362" s="719"/>
      <c r="AH362" s="705"/>
    </row>
    <row r="363" spans="1:34" ht="21.75" customHeight="1">
      <c r="A363" s="6"/>
      <c r="B363" s="75"/>
      <c r="C363" s="767"/>
      <c r="D363" s="727"/>
      <c r="E363" s="727"/>
      <c r="F363" s="727"/>
      <c r="G363" s="747"/>
      <c r="H363" s="724"/>
      <c r="I363" s="749"/>
      <c r="J363" s="727"/>
      <c r="K363" s="727"/>
      <c r="L363" s="727"/>
      <c r="M363" s="727"/>
      <c r="N363" s="727"/>
      <c r="O363" s="749"/>
      <c r="P363" s="708"/>
      <c r="Q363" s="142" t="s">
        <v>57</v>
      </c>
      <c r="R363" s="54">
        <v>0</v>
      </c>
      <c r="S363" s="744"/>
      <c r="T363" s="744"/>
      <c r="U363" s="744"/>
      <c r="V363" s="744"/>
      <c r="W363" s="744"/>
      <c r="X363" s="763"/>
      <c r="Y363" s="763"/>
      <c r="Z363" s="763"/>
      <c r="AA363" s="763"/>
      <c r="AB363" s="763"/>
      <c r="AC363" s="763"/>
      <c r="AD363" s="699"/>
      <c r="AE363" s="699"/>
      <c r="AF363" s="719"/>
      <c r="AG363" s="719"/>
      <c r="AH363" s="705"/>
    </row>
    <row r="364" spans="1:34" ht="21.75" customHeight="1">
      <c r="A364" s="6"/>
      <c r="B364" s="75"/>
      <c r="C364" s="767"/>
      <c r="D364" s="727"/>
      <c r="E364" s="727"/>
      <c r="F364" s="727"/>
      <c r="G364" s="747"/>
      <c r="H364" s="724"/>
      <c r="I364" s="749"/>
      <c r="J364" s="727"/>
      <c r="K364" s="727"/>
      <c r="L364" s="727"/>
      <c r="M364" s="727"/>
      <c r="N364" s="727"/>
      <c r="O364" s="749"/>
      <c r="P364" s="707" t="s">
        <v>58</v>
      </c>
      <c r="Q364" s="142" t="s">
        <v>59</v>
      </c>
      <c r="R364" s="54">
        <v>15</v>
      </c>
      <c r="S364" s="744"/>
      <c r="T364" s="744"/>
      <c r="U364" s="744"/>
      <c r="V364" s="744"/>
      <c r="W364" s="744"/>
      <c r="X364" s="763"/>
      <c r="Y364" s="763"/>
      <c r="Z364" s="763"/>
      <c r="AA364" s="763"/>
      <c r="AB364" s="763"/>
      <c r="AC364" s="763"/>
      <c r="AD364" s="699"/>
      <c r="AE364" s="699"/>
      <c r="AF364" s="719"/>
      <c r="AG364" s="719"/>
      <c r="AH364" s="705"/>
    </row>
    <row r="365" spans="1:34" ht="21.75" customHeight="1">
      <c r="A365" s="6"/>
      <c r="B365" s="75"/>
      <c r="C365" s="767"/>
      <c r="D365" s="727"/>
      <c r="E365" s="727"/>
      <c r="F365" s="727"/>
      <c r="G365" s="747"/>
      <c r="H365" s="724"/>
      <c r="I365" s="749"/>
      <c r="J365" s="727"/>
      <c r="K365" s="727"/>
      <c r="L365" s="727"/>
      <c r="M365" s="727"/>
      <c r="N365" s="727"/>
      <c r="O365" s="749"/>
      <c r="P365" s="708"/>
      <c r="Q365" s="142" t="s">
        <v>60</v>
      </c>
      <c r="R365" s="54">
        <v>0</v>
      </c>
      <c r="S365" s="744"/>
      <c r="T365" s="744"/>
      <c r="U365" s="744"/>
      <c r="V365" s="744"/>
      <c r="W365" s="744"/>
      <c r="X365" s="763"/>
      <c r="Y365" s="763"/>
      <c r="Z365" s="763"/>
      <c r="AA365" s="763"/>
      <c r="AB365" s="763"/>
      <c r="AC365" s="763"/>
      <c r="AD365" s="699"/>
      <c r="AE365" s="699"/>
      <c r="AF365" s="719"/>
      <c r="AG365" s="719"/>
      <c r="AH365" s="705"/>
    </row>
    <row r="366" spans="1:34" ht="21.75" customHeight="1">
      <c r="A366" s="6"/>
      <c r="B366" s="75"/>
      <c r="C366" s="767"/>
      <c r="D366" s="727"/>
      <c r="E366" s="727"/>
      <c r="F366" s="727"/>
      <c r="G366" s="747"/>
      <c r="H366" s="724"/>
      <c r="I366" s="749"/>
      <c r="J366" s="727"/>
      <c r="K366" s="727"/>
      <c r="L366" s="727"/>
      <c r="M366" s="727"/>
      <c r="N366" s="727"/>
      <c r="O366" s="749"/>
      <c r="P366" s="732" t="s">
        <v>61</v>
      </c>
      <c r="Q366" s="142" t="s">
        <v>62</v>
      </c>
      <c r="R366" s="54">
        <v>15</v>
      </c>
      <c r="S366" s="744"/>
      <c r="T366" s="744"/>
      <c r="U366" s="744"/>
      <c r="V366" s="744"/>
      <c r="W366" s="744"/>
      <c r="X366" s="763"/>
      <c r="Y366" s="763"/>
      <c r="Z366" s="763"/>
      <c r="AA366" s="763"/>
      <c r="AB366" s="763"/>
      <c r="AC366" s="763"/>
      <c r="AD366" s="699"/>
      <c r="AE366" s="699"/>
      <c r="AF366" s="719"/>
      <c r="AG366" s="719"/>
      <c r="AH366" s="705"/>
    </row>
    <row r="367" spans="1:34" ht="21.75" customHeight="1">
      <c r="A367" s="6"/>
      <c r="B367" s="75"/>
      <c r="C367" s="767"/>
      <c r="D367" s="727"/>
      <c r="E367" s="727"/>
      <c r="F367" s="727"/>
      <c r="G367" s="747"/>
      <c r="H367" s="724"/>
      <c r="I367" s="749"/>
      <c r="J367" s="727"/>
      <c r="K367" s="727"/>
      <c r="L367" s="727"/>
      <c r="M367" s="727"/>
      <c r="N367" s="727"/>
      <c r="O367" s="749"/>
      <c r="P367" s="733"/>
      <c r="Q367" s="142" t="s">
        <v>63</v>
      </c>
      <c r="R367" s="54">
        <v>0</v>
      </c>
      <c r="S367" s="744"/>
      <c r="T367" s="744"/>
      <c r="U367" s="744"/>
      <c r="V367" s="744"/>
      <c r="W367" s="744"/>
      <c r="X367" s="763"/>
      <c r="Y367" s="763"/>
      <c r="Z367" s="763"/>
      <c r="AA367" s="763"/>
      <c r="AB367" s="763"/>
      <c r="AC367" s="763"/>
      <c r="AD367" s="699"/>
      <c r="AE367" s="699"/>
      <c r="AF367" s="719"/>
      <c r="AG367" s="719"/>
      <c r="AH367" s="705"/>
    </row>
    <row r="368" spans="1:34" ht="21.75" customHeight="1">
      <c r="A368" s="6"/>
      <c r="B368" s="75"/>
      <c r="C368" s="767"/>
      <c r="D368" s="727"/>
      <c r="E368" s="727"/>
      <c r="F368" s="727"/>
      <c r="G368" s="747"/>
      <c r="H368" s="724"/>
      <c r="I368" s="749"/>
      <c r="J368" s="727"/>
      <c r="K368" s="727"/>
      <c r="L368" s="727"/>
      <c r="M368" s="727"/>
      <c r="N368" s="727"/>
      <c r="O368" s="749"/>
      <c r="P368" s="733"/>
      <c r="Q368" s="142" t="s">
        <v>64</v>
      </c>
      <c r="R368" s="54">
        <v>0</v>
      </c>
      <c r="S368" s="744"/>
      <c r="T368" s="744"/>
      <c r="U368" s="744"/>
      <c r="V368" s="744"/>
      <c r="W368" s="744"/>
      <c r="X368" s="763"/>
      <c r="Y368" s="763"/>
      <c r="Z368" s="763"/>
      <c r="AA368" s="763"/>
      <c r="AB368" s="763"/>
      <c r="AC368" s="763"/>
      <c r="AD368" s="699"/>
      <c r="AE368" s="699"/>
      <c r="AF368" s="719"/>
      <c r="AG368" s="719"/>
      <c r="AH368" s="705"/>
    </row>
    <row r="369" spans="1:34" ht="30" customHeight="1">
      <c r="A369" s="6"/>
      <c r="B369" s="75"/>
      <c r="C369" s="767"/>
      <c r="D369" s="727"/>
      <c r="E369" s="727"/>
      <c r="F369" s="727"/>
      <c r="G369" s="747"/>
      <c r="H369" s="724"/>
      <c r="I369" s="749"/>
      <c r="J369" s="727"/>
      <c r="K369" s="727"/>
      <c r="L369" s="727"/>
      <c r="M369" s="727"/>
      <c r="N369" s="727"/>
      <c r="O369" s="749"/>
      <c r="P369" s="707" t="s">
        <v>95</v>
      </c>
      <c r="Q369" s="142" t="s">
        <v>66</v>
      </c>
      <c r="R369" s="54">
        <v>10</v>
      </c>
      <c r="S369" s="744"/>
      <c r="T369" s="744"/>
      <c r="U369" s="744"/>
      <c r="V369" s="744"/>
      <c r="W369" s="744"/>
      <c r="X369" s="763"/>
      <c r="Y369" s="763"/>
      <c r="Z369" s="763"/>
      <c r="AA369" s="763"/>
      <c r="AB369" s="763"/>
      <c r="AC369" s="763"/>
      <c r="AD369" s="699"/>
      <c r="AE369" s="699"/>
      <c r="AF369" s="719"/>
      <c r="AG369" s="719"/>
      <c r="AH369" s="705"/>
    </row>
    <row r="370" spans="1:34" ht="21.75" customHeight="1">
      <c r="A370" s="6"/>
      <c r="B370" s="75"/>
      <c r="C370" s="767"/>
      <c r="D370" s="727"/>
      <c r="E370" s="727"/>
      <c r="F370" s="727"/>
      <c r="G370" s="747"/>
      <c r="H370" s="724"/>
      <c r="I370" s="749"/>
      <c r="J370" s="727"/>
      <c r="K370" s="727"/>
      <c r="L370" s="727"/>
      <c r="M370" s="727"/>
      <c r="N370" s="727"/>
      <c r="O370" s="749"/>
      <c r="P370" s="708"/>
      <c r="Q370" s="142" t="s">
        <v>67</v>
      </c>
      <c r="R370" s="54">
        <v>0</v>
      </c>
      <c r="S370" s="744"/>
      <c r="T370" s="744"/>
      <c r="U370" s="744"/>
      <c r="V370" s="744"/>
      <c r="W370" s="744"/>
      <c r="X370" s="763"/>
      <c r="Y370" s="763"/>
      <c r="Z370" s="763"/>
      <c r="AA370" s="763"/>
      <c r="AB370" s="763"/>
      <c r="AC370" s="763"/>
      <c r="AD370" s="699"/>
      <c r="AE370" s="699"/>
      <c r="AF370" s="719"/>
      <c r="AG370" s="719"/>
      <c r="AH370" s="705"/>
    </row>
    <row r="371" spans="1:34" ht="25.5">
      <c r="A371" s="6"/>
      <c r="B371" s="75"/>
      <c r="C371" s="767"/>
      <c r="D371" s="727"/>
      <c r="E371" s="727"/>
      <c r="F371" s="727"/>
      <c r="G371" s="747"/>
      <c r="H371" s="724"/>
      <c r="I371" s="749"/>
      <c r="J371" s="727"/>
      <c r="K371" s="727"/>
      <c r="L371" s="727"/>
      <c r="M371" s="727"/>
      <c r="N371" s="727"/>
      <c r="O371" s="749"/>
      <c r="P371" s="707" t="s">
        <v>68</v>
      </c>
      <c r="Q371" s="143" t="s">
        <v>69</v>
      </c>
      <c r="R371" s="54">
        <v>10</v>
      </c>
      <c r="S371" s="744"/>
      <c r="T371" s="744"/>
      <c r="U371" s="744"/>
      <c r="V371" s="744"/>
      <c r="W371" s="744"/>
      <c r="X371" s="763"/>
      <c r="Y371" s="763"/>
      <c r="Z371" s="763"/>
      <c r="AA371" s="763"/>
      <c r="AB371" s="763"/>
      <c r="AC371" s="763"/>
      <c r="AD371" s="699"/>
      <c r="AE371" s="699"/>
      <c r="AF371" s="719"/>
      <c r="AG371" s="719"/>
      <c r="AH371" s="705"/>
    </row>
    <row r="372" spans="1:34" ht="25.5">
      <c r="A372" s="6"/>
      <c r="B372" s="75"/>
      <c r="C372" s="767"/>
      <c r="D372" s="727"/>
      <c r="E372" s="727"/>
      <c r="F372" s="727"/>
      <c r="G372" s="747"/>
      <c r="H372" s="724"/>
      <c r="I372" s="749"/>
      <c r="J372" s="727"/>
      <c r="K372" s="727"/>
      <c r="L372" s="727"/>
      <c r="M372" s="727"/>
      <c r="N372" s="727"/>
      <c r="O372" s="749"/>
      <c r="P372" s="708"/>
      <c r="Q372" s="143" t="s">
        <v>70</v>
      </c>
      <c r="R372" s="54">
        <v>0</v>
      </c>
      <c r="S372" s="744"/>
      <c r="T372" s="744"/>
      <c r="U372" s="744"/>
      <c r="V372" s="744"/>
      <c r="W372" s="744"/>
      <c r="X372" s="763"/>
      <c r="Y372" s="763"/>
      <c r="Z372" s="763"/>
      <c r="AA372" s="763"/>
      <c r="AB372" s="763"/>
      <c r="AC372" s="763"/>
      <c r="AD372" s="699"/>
      <c r="AE372" s="699"/>
      <c r="AF372" s="719"/>
      <c r="AG372" s="719"/>
      <c r="AH372" s="705"/>
    </row>
    <row r="373" spans="1:34" ht="21.75" customHeight="1">
      <c r="A373" s="6"/>
      <c r="B373" s="75"/>
      <c r="C373" s="767"/>
      <c r="D373" s="727"/>
      <c r="E373" s="727"/>
      <c r="F373" s="727"/>
      <c r="G373" s="747"/>
      <c r="H373" s="724"/>
      <c r="I373" s="749"/>
      <c r="J373" s="727"/>
      <c r="K373" s="727"/>
      <c r="L373" s="727"/>
      <c r="M373" s="727"/>
      <c r="N373" s="727"/>
      <c r="O373" s="749"/>
      <c r="P373" s="702" t="s">
        <v>71</v>
      </c>
      <c r="Q373" s="142" t="s">
        <v>72</v>
      </c>
      <c r="R373" s="54">
        <v>10</v>
      </c>
      <c r="S373" s="744"/>
      <c r="T373" s="744"/>
      <c r="U373" s="744"/>
      <c r="V373" s="744"/>
      <c r="W373" s="744"/>
      <c r="X373" s="763"/>
      <c r="Y373" s="763"/>
      <c r="Z373" s="763"/>
      <c r="AA373" s="763"/>
      <c r="AB373" s="763"/>
      <c r="AC373" s="763"/>
      <c r="AD373" s="699"/>
      <c r="AE373" s="699"/>
      <c r="AF373" s="719"/>
      <c r="AG373" s="719"/>
      <c r="AH373" s="705"/>
    </row>
    <row r="374" spans="1:34" ht="21.75" customHeight="1">
      <c r="A374" s="6"/>
      <c r="B374" s="75"/>
      <c r="C374" s="767"/>
      <c r="D374" s="727"/>
      <c r="E374" s="727"/>
      <c r="F374" s="727"/>
      <c r="G374" s="747"/>
      <c r="H374" s="724"/>
      <c r="I374" s="749"/>
      <c r="J374" s="727"/>
      <c r="K374" s="727"/>
      <c r="L374" s="727"/>
      <c r="M374" s="727"/>
      <c r="N374" s="727"/>
      <c r="O374" s="749"/>
      <c r="P374" s="703"/>
      <c r="Q374" s="148" t="s">
        <v>73</v>
      </c>
      <c r="R374" s="145">
        <v>0</v>
      </c>
      <c r="S374" s="744"/>
      <c r="T374" s="744"/>
      <c r="U374" s="744"/>
      <c r="V374" s="744"/>
      <c r="W374" s="744"/>
      <c r="X374" s="763"/>
      <c r="Y374" s="763"/>
      <c r="Z374" s="763"/>
      <c r="AA374" s="763"/>
      <c r="AB374" s="763"/>
      <c r="AC374" s="763"/>
      <c r="AD374" s="699"/>
      <c r="AE374" s="699"/>
      <c r="AF374" s="719"/>
      <c r="AG374" s="719"/>
      <c r="AH374" s="705"/>
    </row>
    <row r="375" spans="1:34" ht="21.75" customHeight="1">
      <c r="A375" s="6"/>
      <c r="B375" s="75"/>
      <c r="C375" s="768"/>
      <c r="D375" s="728"/>
      <c r="E375" s="728"/>
      <c r="F375" s="728"/>
      <c r="G375" s="748"/>
      <c r="H375" s="725"/>
      <c r="I375" s="750"/>
      <c r="J375" s="728"/>
      <c r="K375" s="728"/>
      <c r="L375" s="728"/>
      <c r="M375" s="728"/>
      <c r="N375" s="728"/>
      <c r="O375" s="750"/>
      <c r="P375" s="704"/>
      <c r="Q375" s="148" t="s">
        <v>74</v>
      </c>
      <c r="R375" s="54">
        <v>0</v>
      </c>
      <c r="S375" s="745"/>
      <c r="T375" s="745"/>
      <c r="U375" s="745"/>
      <c r="V375" s="745"/>
      <c r="W375" s="745"/>
      <c r="X375" s="764"/>
      <c r="Y375" s="764"/>
      <c r="Z375" s="764"/>
      <c r="AA375" s="764"/>
      <c r="AB375" s="764"/>
      <c r="AC375" s="764"/>
      <c r="AD375" s="700"/>
      <c r="AE375" s="700"/>
      <c r="AF375" s="720"/>
      <c r="AG375" s="720"/>
      <c r="AH375" s="706"/>
    </row>
    <row r="376" spans="1:34" ht="21.75" customHeight="1">
      <c r="A376" s="6"/>
      <c r="B376" s="75"/>
      <c r="C376" s="741" t="s">
        <v>505</v>
      </c>
      <c r="D376" s="721" t="s">
        <v>549</v>
      </c>
      <c r="E376" s="721" t="s">
        <v>602</v>
      </c>
      <c r="F376" s="721" t="s">
        <v>603</v>
      </c>
      <c r="G376" s="726" t="s">
        <v>604</v>
      </c>
      <c r="H376" s="723" t="s">
        <v>605</v>
      </c>
      <c r="I376" s="711" t="s">
        <v>606</v>
      </c>
      <c r="J376" s="711" t="s">
        <v>607</v>
      </c>
      <c r="K376" s="711" t="s">
        <v>608</v>
      </c>
      <c r="L376" s="721">
        <v>4</v>
      </c>
      <c r="M376" s="721">
        <v>2</v>
      </c>
      <c r="N376" s="721" t="s">
        <v>365</v>
      </c>
      <c r="O376" s="735" t="s">
        <v>609</v>
      </c>
      <c r="P376" s="707" t="s">
        <v>46</v>
      </c>
      <c r="Q376" s="142" t="s">
        <v>47</v>
      </c>
      <c r="R376" s="54">
        <v>15</v>
      </c>
      <c r="S376" s="729">
        <v>90</v>
      </c>
      <c r="T376" s="729" t="s">
        <v>516</v>
      </c>
      <c r="U376" s="729" t="s">
        <v>516</v>
      </c>
      <c r="V376" s="729" t="s">
        <v>516</v>
      </c>
      <c r="W376" s="729">
        <v>86</v>
      </c>
      <c r="X376" s="716">
        <f>+(W376+W392+W408+W424+W440)/5</f>
        <v>87.2</v>
      </c>
      <c r="Y376" s="734" t="s">
        <v>516</v>
      </c>
      <c r="Z376" s="734">
        <v>2</v>
      </c>
      <c r="AA376" s="734">
        <v>2</v>
      </c>
      <c r="AB376" s="734" t="s">
        <v>610</v>
      </c>
      <c r="AC376" s="734" t="s">
        <v>123</v>
      </c>
      <c r="AD376" s="282" t="s">
        <v>546</v>
      </c>
      <c r="AE376" s="287" t="s">
        <v>519</v>
      </c>
      <c r="AF376" s="718" t="s">
        <v>519</v>
      </c>
      <c r="AG376" s="739" t="s">
        <v>519</v>
      </c>
      <c r="AH376" s="702" t="s">
        <v>611</v>
      </c>
    </row>
    <row r="377" spans="1:34" ht="21.75" customHeight="1">
      <c r="A377" s="6"/>
      <c r="B377" s="75"/>
      <c r="C377" s="742"/>
      <c r="D377" s="721"/>
      <c r="E377" s="721"/>
      <c r="F377" s="721"/>
      <c r="G377" s="727"/>
      <c r="H377" s="724"/>
      <c r="I377" s="711"/>
      <c r="J377" s="711"/>
      <c r="K377" s="711"/>
      <c r="L377" s="721"/>
      <c r="M377" s="721"/>
      <c r="N377" s="721"/>
      <c r="O377" s="736"/>
      <c r="P377" s="708"/>
      <c r="Q377" s="142" t="s">
        <v>54</v>
      </c>
      <c r="R377" s="54">
        <v>0</v>
      </c>
      <c r="S377" s="714"/>
      <c r="T377" s="714"/>
      <c r="U377" s="714"/>
      <c r="V377" s="714"/>
      <c r="W377" s="714"/>
      <c r="X377" s="717"/>
      <c r="Y377" s="734"/>
      <c r="Z377" s="734"/>
      <c r="AA377" s="734"/>
      <c r="AB377" s="734"/>
      <c r="AC377" s="734"/>
      <c r="AD377" s="282"/>
      <c r="AE377" s="699"/>
      <c r="AF377" s="719"/>
      <c r="AG377" s="739"/>
      <c r="AH377" s="705"/>
    </row>
    <row r="378" spans="1:34" ht="21.75" customHeight="1">
      <c r="A378" s="6"/>
      <c r="B378" s="75"/>
      <c r="C378" s="742"/>
      <c r="D378" s="721"/>
      <c r="E378" s="721"/>
      <c r="F378" s="721"/>
      <c r="G378" s="727"/>
      <c r="H378" s="724"/>
      <c r="I378" s="711"/>
      <c r="J378" s="711"/>
      <c r="K378" s="711"/>
      <c r="L378" s="721"/>
      <c r="M378" s="721"/>
      <c r="N378" s="721"/>
      <c r="O378" s="736"/>
      <c r="P378" s="707" t="s">
        <v>55</v>
      </c>
      <c r="Q378" s="142" t="s">
        <v>56</v>
      </c>
      <c r="R378" s="54">
        <v>15</v>
      </c>
      <c r="S378" s="714"/>
      <c r="T378" s="714"/>
      <c r="U378" s="714"/>
      <c r="V378" s="714"/>
      <c r="W378" s="714"/>
      <c r="X378" s="717"/>
      <c r="Y378" s="734"/>
      <c r="Z378" s="734"/>
      <c r="AA378" s="734"/>
      <c r="AB378" s="734"/>
      <c r="AC378" s="734"/>
      <c r="AD378" s="282"/>
      <c r="AE378" s="699"/>
      <c r="AF378" s="719"/>
      <c r="AG378" s="739"/>
      <c r="AH378" s="705"/>
    </row>
    <row r="379" spans="1:34" ht="21.75" customHeight="1">
      <c r="A379" s="6"/>
      <c r="B379" s="75"/>
      <c r="C379" s="742"/>
      <c r="D379" s="721"/>
      <c r="E379" s="721"/>
      <c r="F379" s="721"/>
      <c r="G379" s="727"/>
      <c r="H379" s="724"/>
      <c r="I379" s="711"/>
      <c r="J379" s="711"/>
      <c r="K379" s="711"/>
      <c r="L379" s="721"/>
      <c r="M379" s="721"/>
      <c r="N379" s="721"/>
      <c r="O379" s="736"/>
      <c r="P379" s="708"/>
      <c r="Q379" s="142" t="s">
        <v>57</v>
      </c>
      <c r="R379" s="54">
        <v>0</v>
      </c>
      <c r="S379" s="714"/>
      <c r="T379" s="714"/>
      <c r="U379" s="714"/>
      <c r="V379" s="714"/>
      <c r="W379" s="714"/>
      <c r="X379" s="717"/>
      <c r="Y379" s="734"/>
      <c r="Z379" s="734"/>
      <c r="AA379" s="734"/>
      <c r="AB379" s="734"/>
      <c r="AC379" s="734"/>
      <c r="AD379" s="282"/>
      <c r="AE379" s="699"/>
      <c r="AF379" s="719"/>
      <c r="AG379" s="739"/>
      <c r="AH379" s="705"/>
    </row>
    <row r="380" spans="1:34" ht="21.75" customHeight="1">
      <c r="A380" s="6"/>
      <c r="B380" s="75"/>
      <c r="C380" s="742"/>
      <c r="D380" s="721"/>
      <c r="E380" s="721"/>
      <c r="F380" s="721"/>
      <c r="G380" s="727"/>
      <c r="H380" s="724"/>
      <c r="I380" s="711"/>
      <c r="J380" s="711"/>
      <c r="K380" s="711"/>
      <c r="L380" s="721"/>
      <c r="M380" s="721"/>
      <c r="N380" s="721"/>
      <c r="O380" s="736"/>
      <c r="P380" s="707" t="s">
        <v>58</v>
      </c>
      <c r="Q380" s="142" t="s">
        <v>59</v>
      </c>
      <c r="R380" s="54">
        <v>15</v>
      </c>
      <c r="S380" s="714"/>
      <c r="T380" s="714"/>
      <c r="U380" s="714"/>
      <c r="V380" s="714"/>
      <c r="W380" s="714"/>
      <c r="X380" s="717"/>
      <c r="Y380" s="734"/>
      <c r="Z380" s="734"/>
      <c r="AA380" s="734"/>
      <c r="AB380" s="734"/>
      <c r="AC380" s="734"/>
      <c r="AD380" s="282"/>
      <c r="AE380" s="699"/>
      <c r="AF380" s="719"/>
      <c r="AG380" s="739"/>
      <c r="AH380" s="705"/>
    </row>
    <row r="381" spans="1:34" ht="21.75" customHeight="1">
      <c r="A381" s="6"/>
      <c r="B381" s="75"/>
      <c r="C381" s="742"/>
      <c r="D381" s="721"/>
      <c r="E381" s="721"/>
      <c r="F381" s="721"/>
      <c r="G381" s="727"/>
      <c r="H381" s="724"/>
      <c r="I381" s="711"/>
      <c r="J381" s="711"/>
      <c r="K381" s="711"/>
      <c r="L381" s="721"/>
      <c r="M381" s="721"/>
      <c r="N381" s="721"/>
      <c r="O381" s="736"/>
      <c r="P381" s="708"/>
      <c r="Q381" s="142" t="s">
        <v>60</v>
      </c>
      <c r="R381" s="54">
        <v>0</v>
      </c>
      <c r="S381" s="714"/>
      <c r="T381" s="714"/>
      <c r="U381" s="714"/>
      <c r="V381" s="714"/>
      <c r="W381" s="714"/>
      <c r="X381" s="717"/>
      <c r="Y381" s="734"/>
      <c r="Z381" s="734"/>
      <c r="AA381" s="734"/>
      <c r="AB381" s="734"/>
      <c r="AC381" s="734"/>
      <c r="AD381" s="282"/>
      <c r="AE381" s="699"/>
      <c r="AF381" s="719"/>
      <c r="AG381" s="739"/>
      <c r="AH381" s="705"/>
    </row>
    <row r="382" spans="1:34" ht="21.75" customHeight="1">
      <c r="A382" s="6"/>
      <c r="B382" s="75"/>
      <c r="C382" s="742"/>
      <c r="D382" s="721"/>
      <c r="E382" s="721"/>
      <c r="F382" s="721"/>
      <c r="G382" s="727"/>
      <c r="H382" s="724"/>
      <c r="I382" s="711"/>
      <c r="J382" s="711"/>
      <c r="K382" s="711"/>
      <c r="L382" s="721"/>
      <c r="M382" s="721"/>
      <c r="N382" s="721"/>
      <c r="O382" s="736"/>
      <c r="P382" s="732" t="s">
        <v>61</v>
      </c>
      <c r="Q382" s="142" t="s">
        <v>62</v>
      </c>
      <c r="R382" s="54">
        <v>15</v>
      </c>
      <c r="S382" s="714"/>
      <c r="T382" s="714"/>
      <c r="U382" s="714"/>
      <c r="V382" s="714"/>
      <c r="W382" s="714"/>
      <c r="X382" s="717"/>
      <c r="Y382" s="734"/>
      <c r="Z382" s="734"/>
      <c r="AA382" s="734"/>
      <c r="AB382" s="734"/>
      <c r="AC382" s="734"/>
      <c r="AD382" s="282"/>
      <c r="AE382" s="699"/>
      <c r="AF382" s="719"/>
      <c r="AG382" s="739"/>
      <c r="AH382" s="705"/>
    </row>
    <row r="383" spans="1:34" ht="21.75" customHeight="1">
      <c r="A383" s="6"/>
      <c r="B383" s="75"/>
      <c r="C383" s="742"/>
      <c r="D383" s="721"/>
      <c r="E383" s="721"/>
      <c r="F383" s="721"/>
      <c r="G383" s="727"/>
      <c r="H383" s="724"/>
      <c r="I383" s="711"/>
      <c r="J383" s="711"/>
      <c r="K383" s="711"/>
      <c r="L383" s="721"/>
      <c r="M383" s="721"/>
      <c r="N383" s="721"/>
      <c r="O383" s="736"/>
      <c r="P383" s="733"/>
      <c r="Q383" s="142" t="s">
        <v>63</v>
      </c>
      <c r="R383" s="54">
        <v>0</v>
      </c>
      <c r="S383" s="714"/>
      <c r="T383" s="714"/>
      <c r="U383" s="714"/>
      <c r="V383" s="714"/>
      <c r="W383" s="714"/>
      <c r="X383" s="717"/>
      <c r="Y383" s="734"/>
      <c r="Z383" s="734"/>
      <c r="AA383" s="734"/>
      <c r="AB383" s="734"/>
      <c r="AC383" s="734"/>
      <c r="AD383" s="282"/>
      <c r="AE383" s="699"/>
      <c r="AF383" s="719"/>
      <c r="AG383" s="739"/>
      <c r="AH383" s="705"/>
    </row>
    <row r="384" spans="1:34" ht="21.75" customHeight="1">
      <c r="A384" s="6"/>
      <c r="B384" s="75"/>
      <c r="C384" s="742"/>
      <c r="D384" s="721"/>
      <c r="E384" s="721"/>
      <c r="F384" s="721"/>
      <c r="G384" s="727"/>
      <c r="H384" s="724"/>
      <c r="I384" s="711"/>
      <c r="J384" s="711"/>
      <c r="K384" s="711"/>
      <c r="L384" s="721"/>
      <c r="M384" s="721"/>
      <c r="N384" s="721"/>
      <c r="O384" s="736"/>
      <c r="P384" s="733"/>
      <c r="Q384" s="142" t="s">
        <v>64</v>
      </c>
      <c r="R384" s="54">
        <v>0</v>
      </c>
      <c r="S384" s="714"/>
      <c r="T384" s="714"/>
      <c r="U384" s="714"/>
      <c r="V384" s="714"/>
      <c r="W384" s="714"/>
      <c r="X384" s="717"/>
      <c r="Y384" s="734"/>
      <c r="Z384" s="734"/>
      <c r="AA384" s="734"/>
      <c r="AB384" s="734"/>
      <c r="AC384" s="734"/>
      <c r="AD384" s="282"/>
      <c r="AE384" s="699"/>
      <c r="AF384" s="719"/>
      <c r="AG384" s="739"/>
      <c r="AH384" s="705"/>
    </row>
    <row r="385" spans="1:34" ht="21.75" customHeight="1">
      <c r="A385" s="6"/>
      <c r="B385" s="75"/>
      <c r="C385" s="742"/>
      <c r="D385" s="721"/>
      <c r="E385" s="721"/>
      <c r="F385" s="721"/>
      <c r="G385" s="727"/>
      <c r="H385" s="724"/>
      <c r="I385" s="711"/>
      <c r="J385" s="711"/>
      <c r="K385" s="711"/>
      <c r="L385" s="721"/>
      <c r="M385" s="721"/>
      <c r="N385" s="721"/>
      <c r="O385" s="736"/>
      <c r="P385" s="707" t="s">
        <v>95</v>
      </c>
      <c r="Q385" s="142" t="s">
        <v>66</v>
      </c>
      <c r="R385" s="54">
        <v>10</v>
      </c>
      <c r="S385" s="714"/>
      <c r="T385" s="714"/>
      <c r="U385" s="714"/>
      <c r="V385" s="714"/>
      <c r="W385" s="714"/>
      <c r="X385" s="717"/>
      <c r="Y385" s="734"/>
      <c r="Z385" s="734"/>
      <c r="AA385" s="734"/>
      <c r="AB385" s="734"/>
      <c r="AC385" s="734"/>
      <c r="AD385" s="282"/>
      <c r="AE385" s="699"/>
      <c r="AF385" s="719"/>
      <c r="AG385" s="739"/>
      <c r="AH385" s="705"/>
    </row>
    <row r="386" spans="1:34" ht="21.75" customHeight="1">
      <c r="A386" s="6"/>
      <c r="B386" s="75"/>
      <c r="C386" s="742"/>
      <c r="D386" s="721"/>
      <c r="E386" s="721"/>
      <c r="F386" s="721"/>
      <c r="G386" s="727"/>
      <c r="H386" s="724"/>
      <c r="I386" s="711"/>
      <c r="J386" s="711"/>
      <c r="K386" s="711"/>
      <c r="L386" s="721"/>
      <c r="M386" s="721"/>
      <c r="N386" s="721"/>
      <c r="O386" s="736"/>
      <c r="P386" s="708"/>
      <c r="Q386" s="142" t="s">
        <v>67</v>
      </c>
      <c r="R386" s="54">
        <v>0</v>
      </c>
      <c r="S386" s="714"/>
      <c r="T386" s="714"/>
      <c r="U386" s="714"/>
      <c r="V386" s="714"/>
      <c r="W386" s="714"/>
      <c r="X386" s="717"/>
      <c r="Y386" s="734"/>
      <c r="Z386" s="734"/>
      <c r="AA386" s="734"/>
      <c r="AB386" s="734"/>
      <c r="AC386" s="734"/>
      <c r="AD386" s="282"/>
      <c r="AE386" s="699"/>
      <c r="AF386" s="719"/>
      <c r="AG386" s="739"/>
      <c r="AH386" s="705"/>
    </row>
    <row r="387" spans="1:34" ht="21.75" customHeight="1">
      <c r="A387" s="6"/>
      <c r="B387" s="75"/>
      <c r="C387" s="742"/>
      <c r="D387" s="721"/>
      <c r="E387" s="721"/>
      <c r="F387" s="721"/>
      <c r="G387" s="727"/>
      <c r="H387" s="724"/>
      <c r="I387" s="711"/>
      <c r="J387" s="711"/>
      <c r="K387" s="711"/>
      <c r="L387" s="721"/>
      <c r="M387" s="721"/>
      <c r="N387" s="721"/>
      <c r="O387" s="736"/>
      <c r="P387" s="707" t="s">
        <v>68</v>
      </c>
      <c r="Q387" s="143" t="s">
        <v>69</v>
      </c>
      <c r="R387" s="54">
        <v>10</v>
      </c>
      <c r="S387" s="714"/>
      <c r="T387" s="714"/>
      <c r="U387" s="714"/>
      <c r="V387" s="714"/>
      <c r="W387" s="714"/>
      <c r="X387" s="717"/>
      <c r="Y387" s="734"/>
      <c r="Z387" s="734"/>
      <c r="AA387" s="734"/>
      <c r="AB387" s="734"/>
      <c r="AC387" s="734"/>
      <c r="AD387" s="282"/>
      <c r="AE387" s="699"/>
      <c r="AF387" s="719"/>
      <c r="AG387" s="739"/>
      <c r="AH387" s="705"/>
    </row>
    <row r="388" spans="1:34" ht="21.75" customHeight="1">
      <c r="A388" s="6"/>
      <c r="B388" s="75"/>
      <c r="C388" s="742"/>
      <c r="D388" s="721"/>
      <c r="E388" s="721"/>
      <c r="F388" s="721"/>
      <c r="G388" s="727"/>
      <c r="H388" s="724"/>
      <c r="I388" s="711"/>
      <c r="J388" s="711"/>
      <c r="K388" s="711"/>
      <c r="L388" s="721"/>
      <c r="M388" s="721"/>
      <c r="N388" s="721"/>
      <c r="O388" s="736"/>
      <c r="P388" s="708"/>
      <c r="Q388" s="143" t="s">
        <v>70</v>
      </c>
      <c r="R388" s="54">
        <v>0</v>
      </c>
      <c r="S388" s="714"/>
      <c r="T388" s="714"/>
      <c r="U388" s="714"/>
      <c r="V388" s="714"/>
      <c r="W388" s="714"/>
      <c r="X388" s="717"/>
      <c r="Y388" s="734"/>
      <c r="Z388" s="734"/>
      <c r="AA388" s="734"/>
      <c r="AB388" s="734"/>
      <c r="AC388" s="734"/>
      <c r="AD388" s="282"/>
      <c r="AE388" s="699"/>
      <c r="AF388" s="719"/>
      <c r="AG388" s="739"/>
      <c r="AH388" s="705"/>
    </row>
    <row r="389" spans="1:34" ht="21.75" customHeight="1">
      <c r="A389" s="6"/>
      <c r="B389" s="75"/>
      <c r="C389" s="742"/>
      <c r="D389" s="721"/>
      <c r="E389" s="721"/>
      <c r="F389" s="721"/>
      <c r="G389" s="727"/>
      <c r="H389" s="724"/>
      <c r="I389" s="711"/>
      <c r="J389" s="711"/>
      <c r="K389" s="711"/>
      <c r="L389" s="721"/>
      <c r="M389" s="721"/>
      <c r="N389" s="721"/>
      <c r="O389" s="736"/>
      <c r="P389" s="702" t="s">
        <v>71</v>
      </c>
      <c r="Q389" s="142" t="s">
        <v>72</v>
      </c>
      <c r="R389" s="54">
        <v>10</v>
      </c>
      <c r="S389" s="714"/>
      <c r="T389" s="714"/>
      <c r="U389" s="714"/>
      <c r="V389" s="714"/>
      <c r="W389" s="714"/>
      <c r="X389" s="717"/>
      <c r="Y389" s="734"/>
      <c r="Z389" s="734"/>
      <c r="AA389" s="734"/>
      <c r="AB389" s="734"/>
      <c r="AC389" s="734"/>
      <c r="AD389" s="282"/>
      <c r="AE389" s="699"/>
      <c r="AF389" s="719"/>
      <c r="AG389" s="739"/>
      <c r="AH389" s="705"/>
    </row>
    <row r="390" spans="1:34" ht="21.75" customHeight="1">
      <c r="A390" s="6"/>
      <c r="B390" s="75"/>
      <c r="C390" s="742"/>
      <c r="D390" s="721"/>
      <c r="E390" s="721"/>
      <c r="F390" s="721"/>
      <c r="G390" s="727"/>
      <c r="H390" s="724"/>
      <c r="I390" s="711"/>
      <c r="J390" s="711"/>
      <c r="K390" s="711"/>
      <c r="L390" s="721"/>
      <c r="M390" s="721"/>
      <c r="N390" s="721"/>
      <c r="O390" s="737"/>
      <c r="P390" s="703"/>
      <c r="Q390" s="144" t="s">
        <v>73</v>
      </c>
      <c r="R390" s="145">
        <v>0</v>
      </c>
      <c r="S390" s="714"/>
      <c r="T390" s="714"/>
      <c r="U390" s="714"/>
      <c r="V390" s="714"/>
      <c r="W390" s="714"/>
      <c r="X390" s="717"/>
      <c r="Y390" s="734"/>
      <c r="Z390" s="734"/>
      <c r="AA390" s="734"/>
      <c r="AB390" s="734"/>
      <c r="AC390" s="734"/>
      <c r="AD390" s="282"/>
      <c r="AE390" s="699"/>
      <c r="AF390" s="719"/>
      <c r="AG390" s="739"/>
      <c r="AH390" s="705"/>
    </row>
    <row r="391" spans="1:34" ht="21.6" customHeight="1">
      <c r="A391" s="6"/>
      <c r="B391" s="75"/>
      <c r="C391" s="742"/>
      <c r="D391" s="721"/>
      <c r="E391" s="721"/>
      <c r="F391" s="721"/>
      <c r="G391" s="728"/>
      <c r="H391" s="724"/>
      <c r="I391" s="711"/>
      <c r="J391" s="711"/>
      <c r="K391" s="711"/>
      <c r="L391" s="721"/>
      <c r="M391" s="721"/>
      <c r="N391" s="721"/>
      <c r="O391" s="738"/>
      <c r="P391" s="704"/>
      <c r="Q391" s="144" t="s">
        <v>74</v>
      </c>
      <c r="R391" s="54">
        <v>0</v>
      </c>
      <c r="S391" s="715"/>
      <c r="T391" s="715"/>
      <c r="U391" s="715"/>
      <c r="V391" s="715"/>
      <c r="W391" s="715"/>
      <c r="X391" s="717"/>
      <c r="Y391" s="734"/>
      <c r="Z391" s="734"/>
      <c r="AA391" s="734"/>
      <c r="AB391" s="734"/>
      <c r="AC391" s="734"/>
      <c r="AD391" s="282"/>
      <c r="AE391" s="700"/>
      <c r="AF391" s="720"/>
      <c r="AG391" s="739"/>
      <c r="AH391" s="706"/>
    </row>
    <row r="392" spans="1:34" ht="21.75" customHeight="1">
      <c r="A392" s="6"/>
      <c r="B392" s="75"/>
      <c r="C392" s="742"/>
      <c r="D392" s="721"/>
      <c r="E392" s="721"/>
      <c r="F392" s="721"/>
      <c r="G392" s="726" t="s">
        <v>612</v>
      </c>
      <c r="H392" s="724"/>
      <c r="I392" s="711"/>
      <c r="J392" s="711"/>
      <c r="K392" s="711"/>
      <c r="L392" s="721"/>
      <c r="M392" s="721"/>
      <c r="N392" s="721"/>
      <c r="O392" s="711" t="s">
        <v>613</v>
      </c>
      <c r="P392" s="707" t="s">
        <v>46</v>
      </c>
      <c r="Q392" s="142" t="s">
        <v>47</v>
      </c>
      <c r="R392" s="54">
        <v>15</v>
      </c>
      <c r="S392" s="729">
        <v>90</v>
      </c>
      <c r="T392" s="729" t="s">
        <v>516</v>
      </c>
      <c r="U392" s="729" t="s">
        <v>515</v>
      </c>
      <c r="V392" s="287" t="s">
        <v>516</v>
      </c>
      <c r="W392" s="729">
        <v>90</v>
      </c>
      <c r="X392" s="717"/>
      <c r="Y392" s="734"/>
      <c r="Z392" s="734"/>
      <c r="AA392" s="734"/>
      <c r="AB392" s="734"/>
      <c r="AC392" s="734"/>
      <c r="AD392" s="282" t="s">
        <v>546</v>
      </c>
      <c r="AE392" s="287" t="s">
        <v>134</v>
      </c>
      <c r="AF392" s="718">
        <v>43952</v>
      </c>
      <c r="AG392" s="739">
        <v>44196</v>
      </c>
      <c r="AH392" s="702" t="s">
        <v>535</v>
      </c>
    </row>
    <row r="393" spans="1:34" ht="21.75" customHeight="1">
      <c r="A393" s="6"/>
      <c r="B393" s="75"/>
      <c r="C393" s="742"/>
      <c r="D393" s="721"/>
      <c r="E393" s="721"/>
      <c r="F393" s="721"/>
      <c r="G393" s="727"/>
      <c r="H393" s="724"/>
      <c r="I393" s="711"/>
      <c r="J393" s="711"/>
      <c r="K393" s="711"/>
      <c r="L393" s="721"/>
      <c r="M393" s="721"/>
      <c r="N393" s="721"/>
      <c r="O393" s="711"/>
      <c r="P393" s="708"/>
      <c r="Q393" s="142" t="s">
        <v>54</v>
      </c>
      <c r="R393" s="54">
        <v>0</v>
      </c>
      <c r="S393" s="714"/>
      <c r="T393" s="714"/>
      <c r="U393" s="714"/>
      <c r="V393" s="730"/>
      <c r="W393" s="714"/>
      <c r="X393" s="717"/>
      <c r="Y393" s="734"/>
      <c r="Z393" s="734"/>
      <c r="AA393" s="734"/>
      <c r="AB393" s="734"/>
      <c r="AC393" s="734"/>
      <c r="AD393" s="282"/>
      <c r="AE393" s="699"/>
      <c r="AF393" s="699"/>
      <c r="AG393" s="739"/>
      <c r="AH393" s="705"/>
    </row>
    <row r="394" spans="1:34" ht="21.75" customHeight="1">
      <c r="A394" s="6"/>
      <c r="B394" s="75"/>
      <c r="C394" s="742"/>
      <c r="D394" s="721"/>
      <c r="E394" s="721"/>
      <c r="F394" s="721"/>
      <c r="G394" s="727"/>
      <c r="H394" s="724"/>
      <c r="I394" s="711"/>
      <c r="J394" s="711"/>
      <c r="K394" s="711"/>
      <c r="L394" s="721"/>
      <c r="M394" s="721"/>
      <c r="N394" s="721"/>
      <c r="O394" s="711"/>
      <c r="P394" s="707" t="s">
        <v>55</v>
      </c>
      <c r="Q394" s="142" t="s">
        <v>56</v>
      </c>
      <c r="R394" s="54">
        <v>15</v>
      </c>
      <c r="S394" s="714"/>
      <c r="T394" s="714"/>
      <c r="U394" s="714"/>
      <c r="V394" s="730"/>
      <c r="W394" s="714"/>
      <c r="X394" s="717"/>
      <c r="Y394" s="734"/>
      <c r="Z394" s="734"/>
      <c r="AA394" s="734"/>
      <c r="AB394" s="734"/>
      <c r="AC394" s="734"/>
      <c r="AD394" s="282"/>
      <c r="AE394" s="699"/>
      <c r="AF394" s="699"/>
      <c r="AG394" s="739"/>
      <c r="AH394" s="705"/>
    </row>
    <row r="395" spans="1:34" ht="21.75" customHeight="1">
      <c r="A395" s="6"/>
      <c r="B395" s="75"/>
      <c r="C395" s="742"/>
      <c r="D395" s="721"/>
      <c r="E395" s="721"/>
      <c r="F395" s="721"/>
      <c r="G395" s="727"/>
      <c r="H395" s="724"/>
      <c r="I395" s="711"/>
      <c r="J395" s="711"/>
      <c r="K395" s="711"/>
      <c r="L395" s="721"/>
      <c r="M395" s="721"/>
      <c r="N395" s="721"/>
      <c r="O395" s="711"/>
      <c r="P395" s="708"/>
      <c r="Q395" s="142" t="s">
        <v>57</v>
      </c>
      <c r="R395" s="54">
        <v>0</v>
      </c>
      <c r="S395" s="714"/>
      <c r="T395" s="714"/>
      <c r="U395" s="714"/>
      <c r="V395" s="730"/>
      <c r="W395" s="714"/>
      <c r="X395" s="717"/>
      <c r="Y395" s="734"/>
      <c r="Z395" s="734"/>
      <c r="AA395" s="734"/>
      <c r="AB395" s="734"/>
      <c r="AC395" s="734"/>
      <c r="AD395" s="282"/>
      <c r="AE395" s="699"/>
      <c r="AF395" s="699"/>
      <c r="AG395" s="739"/>
      <c r="AH395" s="705"/>
    </row>
    <row r="396" spans="1:34" ht="21.75" customHeight="1">
      <c r="A396" s="6"/>
      <c r="B396" s="75"/>
      <c r="C396" s="742"/>
      <c r="D396" s="721"/>
      <c r="E396" s="721"/>
      <c r="F396" s="721"/>
      <c r="G396" s="727"/>
      <c r="H396" s="724"/>
      <c r="I396" s="711"/>
      <c r="J396" s="711"/>
      <c r="K396" s="711"/>
      <c r="L396" s="721"/>
      <c r="M396" s="721"/>
      <c r="N396" s="721"/>
      <c r="O396" s="711"/>
      <c r="P396" s="707" t="s">
        <v>58</v>
      </c>
      <c r="Q396" s="142" t="s">
        <v>59</v>
      </c>
      <c r="R396" s="54">
        <v>15</v>
      </c>
      <c r="S396" s="714"/>
      <c r="T396" s="714"/>
      <c r="U396" s="714"/>
      <c r="V396" s="730"/>
      <c r="W396" s="714"/>
      <c r="X396" s="717"/>
      <c r="Y396" s="734"/>
      <c r="Z396" s="734"/>
      <c r="AA396" s="734"/>
      <c r="AB396" s="734"/>
      <c r="AC396" s="734"/>
      <c r="AD396" s="282"/>
      <c r="AE396" s="699"/>
      <c r="AF396" s="699"/>
      <c r="AG396" s="739"/>
      <c r="AH396" s="705"/>
    </row>
    <row r="397" spans="1:34" ht="21.75" customHeight="1">
      <c r="A397" s="6"/>
      <c r="B397" s="75"/>
      <c r="C397" s="742"/>
      <c r="D397" s="721"/>
      <c r="E397" s="721"/>
      <c r="F397" s="721"/>
      <c r="G397" s="727"/>
      <c r="H397" s="724"/>
      <c r="I397" s="711"/>
      <c r="J397" s="711"/>
      <c r="K397" s="711"/>
      <c r="L397" s="721"/>
      <c r="M397" s="721"/>
      <c r="N397" s="721"/>
      <c r="O397" s="711"/>
      <c r="P397" s="708"/>
      <c r="Q397" s="142" t="s">
        <v>60</v>
      </c>
      <c r="R397" s="54">
        <v>0</v>
      </c>
      <c r="S397" s="714"/>
      <c r="T397" s="714"/>
      <c r="U397" s="714"/>
      <c r="V397" s="730"/>
      <c r="W397" s="714"/>
      <c r="X397" s="717"/>
      <c r="Y397" s="734"/>
      <c r="Z397" s="734"/>
      <c r="AA397" s="734"/>
      <c r="AB397" s="734"/>
      <c r="AC397" s="734"/>
      <c r="AD397" s="282"/>
      <c r="AE397" s="699"/>
      <c r="AF397" s="699"/>
      <c r="AG397" s="739"/>
      <c r="AH397" s="705"/>
    </row>
    <row r="398" spans="1:34" ht="21.75" customHeight="1">
      <c r="A398" s="6"/>
      <c r="B398" s="75"/>
      <c r="C398" s="742"/>
      <c r="D398" s="721"/>
      <c r="E398" s="721"/>
      <c r="F398" s="721"/>
      <c r="G398" s="727"/>
      <c r="H398" s="724"/>
      <c r="I398" s="711"/>
      <c r="J398" s="711"/>
      <c r="K398" s="711"/>
      <c r="L398" s="721"/>
      <c r="M398" s="721"/>
      <c r="N398" s="721"/>
      <c r="O398" s="711"/>
      <c r="P398" s="732" t="s">
        <v>61</v>
      </c>
      <c r="Q398" s="142" t="s">
        <v>62</v>
      </c>
      <c r="R398" s="54">
        <v>15</v>
      </c>
      <c r="S398" s="714"/>
      <c r="T398" s="714"/>
      <c r="U398" s="714"/>
      <c r="V398" s="730"/>
      <c r="W398" s="714"/>
      <c r="X398" s="717"/>
      <c r="Y398" s="734"/>
      <c r="Z398" s="734"/>
      <c r="AA398" s="734"/>
      <c r="AB398" s="734"/>
      <c r="AC398" s="734"/>
      <c r="AD398" s="282"/>
      <c r="AE398" s="699"/>
      <c r="AF398" s="699"/>
      <c r="AG398" s="739"/>
      <c r="AH398" s="705"/>
    </row>
    <row r="399" spans="1:34" ht="21.75" customHeight="1">
      <c r="A399" s="6"/>
      <c r="B399" s="75"/>
      <c r="C399" s="742"/>
      <c r="D399" s="721"/>
      <c r="E399" s="721"/>
      <c r="F399" s="721"/>
      <c r="G399" s="727"/>
      <c r="H399" s="724"/>
      <c r="I399" s="711"/>
      <c r="J399" s="711"/>
      <c r="K399" s="711"/>
      <c r="L399" s="721"/>
      <c r="M399" s="721"/>
      <c r="N399" s="721"/>
      <c r="O399" s="711"/>
      <c r="P399" s="733"/>
      <c r="Q399" s="142" t="s">
        <v>63</v>
      </c>
      <c r="R399" s="54">
        <v>0</v>
      </c>
      <c r="S399" s="714"/>
      <c r="T399" s="714"/>
      <c r="U399" s="714"/>
      <c r="V399" s="730"/>
      <c r="W399" s="714"/>
      <c r="X399" s="717"/>
      <c r="Y399" s="734"/>
      <c r="Z399" s="734"/>
      <c r="AA399" s="734"/>
      <c r="AB399" s="734"/>
      <c r="AC399" s="734"/>
      <c r="AD399" s="282"/>
      <c r="AE399" s="699"/>
      <c r="AF399" s="699"/>
      <c r="AG399" s="739"/>
      <c r="AH399" s="705"/>
    </row>
    <row r="400" spans="1:34" ht="21.75" customHeight="1">
      <c r="A400" s="6"/>
      <c r="B400" s="75"/>
      <c r="C400" s="742"/>
      <c r="D400" s="721"/>
      <c r="E400" s="721"/>
      <c r="F400" s="721"/>
      <c r="G400" s="727"/>
      <c r="H400" s="724"/>
      <c r="I400" s="711"/>
      <c r="J400" s="711"/>
      <c r="K400" s="711"/>
      <c r="L400" s="721"/>
      <c r="M400" s="721"/>
      <c r="N400" s="721"/>
      <c r="O400" s="711"/>
      <c r="P400" s="733"/>
      <c r="Q400" s="142" t="s">
        <v>64</v>
      </c>
      <c r="R400" s="54">
        <v>0</v>
      </c>
      <c r="S400" s="714"/>
      <c r="T400" s="714"/>
      <c r="U400" s="714"/>
      <c r="V400" s="730"/>
      <c r="W400" s="714"/>
      <c r="X400" s="717"/>
      <c r="Y400" s="734"/>
      <c r="Z400" s="734"/>
      <c r="AA400" s="734"/>
      <c r="AB400" s="734"/>
      <c r="AC400" s="734"/>
      <c r="AD400" s="282"/>
      <c r="AE400" s="699"/>
      <c r="AF400" s="699"/>
      <c r="AG400" s="739"/>
      <c r="AH400" s="705"/>
    </row>
    <row r="401" spans="1:34" ht="21.75" customHeight="1">
      <c r="A401" s="6"/>
      <c r="B401" s="75"/>
      <c r="C401" s="742"/>
      <c r="D401" s="721"/>
      <c r="E401" s="721"/>
      <c r="F401" s="721"/>
      <c r="G401" s="727"/>
      <c r="H401" s="724"/>
      <c r="I401" s="711"/>
      <c r="J401" s="711"/>
      <c r="K401" s="711"/>
      <c r="L401" s="721"/>
      <c r="M401" s="721"/>
      <c r="N401" s="721"/>
      <c r="O401" s="711"/>
      <c r="P401" s="707" t="s">
        <v>95</v>
      </c>
      <c r="Q401" s="142" t="s">
        <v>66</v>
      </c>
      <c r="R401" s="54">
        <v>10</v>
      </c>
      <c r="S401" s="714"/>
      <c r="T401" s="714"/>
      <c r="U401" s="714"/>
      <c r="V401" s="730"/>
      <c r="W401" s="714"/>
      <c r="X401" s="717"/>
      <c r="Y401" s="734"/>
      <c r="Z401" s="734"/>
      <c r="AA401" s="734"/>
      <c r="AB401" s="734"/>
      <c r="AC401" s="734"/>
      <c r="AD401" s="282"/>
      <c r="AE401" s="699"/>
      <c r="AF401" s="699"/>
      <c r="AG401" s="739"/>
      <c r="AH401" s="705"/>
    </row>
    <row r="402" spans="1:34" ht="21.75" customHeight="1">
      <c r="A402" s="6"/>
      <c r="B402" s="75"/>
      <c r="C402" s="742"/>
      <c r="D402" s="721"/>
      <c r="E402" s="721"/>
      <c r="F402" s="721"/>
      <c r="G402" s="727"/>
      <c r="H402" s="724"/>
      <c r="I402" s="711"/>
      <c r="J402" s="711"/>
      <c r="K402" s="711"/>
      <c r="L402" s="721"/>
      <c r="M402" s="721"/>
      <c r="N402" s="721"/>
      <c r="O402" s="711"/>
      <c r="P402" s="708"/>
      <c r="Q402" s="142" t="s">
        <v>67</v>
      </c>
      <c r="R402" s="54">
        <v>0</v>
      </c>
      <c r="S402" s="714"/>
      <c r="T402" s="714"/>
      <c r="U402" s="714"/>
      <c r="V402" s="730"/>
      <c r="W402" s="714"/>
      <c r="X402" s="717"/>
      <c r="Y402" s="734"/>
      <c r="Z402" s="734"/>
      <c r="AA402" s="734"/>
      <c r="AB402" s="734"/>
      <c r="AC402" s="734"/>
      <c r="AD402" s="282"/>
      <c r="AE402" s="699"/>
      <c r="AF402" s="699"/>
      <c r="AG402" s="739"/>
      <c r="AH402" s="705"/>
    </row>
    <row r="403" spans="1:34" ht="24" customHeight="1">
      <c r="A403" s="6"/>
      <c r="B403" s="75"/>
      <c r="C403" s="742"/>
      <c r="D403" s="721"/>
      <c r="E403" s="721"/>
      <c r="F403" s="721"/>
      <c r="G403" s="727"/>
      <c r="H403" s="724"/>
      <c r="I403" s="711"/>
      <c r="J403" s="711"/>
      <c r="K403" s="711"/>
      <c r="L403" s="721"/>
      <c r="M403" s="721"/>
      <c r="N403" s="721"/>
      <c r="O403" s="711"/>
      <c r="P403" s="707" t="s">
        <v>68</v>
      </c>
      <c r="Q403" s="143" t="s">
        <v>69</v>
      </c>
      <c r="R403" s="54">
        <v>10</v>
      </c>
      <c r="S403" s="714"/>
      <c r="T403" s="714"/>
      <c r="U403" s="714"/>
      <c r="V403" s="730"/>
      <c r="W403" s="714"/>
      <c r="X403" s="717"/>
      <c r="Y403" s="734"/>
      <c r="Z403" s="734"/>
      <c r="AA403" s="734"/>
      <c r="AB403" s="734"/>
      <c r="AC403" s="734"/>
      <c r="AD403" s="282"/>
      <c r="AE403" s="699"/>
      <c r="AF403" s="699"/>
      <c r="AG403" s="739"/>
      <c r="AH403" s="705"/>
    </row>
    <row r="404" spans="1:34" ht="27" customHeight="1">
      <c r="A404" s="6"/>
      <c r="B404" s="75"/>
      <c r="C404" s="742"/>
      <c r="D404" s="721"/>
      <c r="E404" s="721"/>
      <c r="F404" s="721"/>
      <c r="G404" s="727"/>
      <c r="H404" s="724"/>
      <c r="I404" s="711"/>
      <c r="J404" s="711"/>
      <c r="K404" s="711"/>
      <c r="L404" s="721"/>
      <c r="M404" s="721"/>
      <c r="N404" s="721"/>
      <c r="O404" s="711"/>
      <c r="P404" s="708"/>
      <c r="Q404" s="143" t="s">
        <v>70</v>
      </c>
      <c r="R404" s="54">
        <v>0</v>
      </c>
      <c r="S404" s="714"/>
      <c r="T404" s="714"/>
      <c r="U404" s="714"/>
      <c r="V404" s="730"/>
      <c r="W404" s="714"/>
      <c r="X404" s="717"/>
      <c r="Y404" s="734"/>
      <c r="Z404" s="734"/>
      <c r="AA404" s="734"/>
      <c r="AB404" s="734"/>
      <c r="AC404" s="734"/>
      <c r="AD404" s="282"/>
      <c r="AE404" s="699"/>
      <c r="AF404" s="699"/>
      <c r="AG404" s="739"/>
      <c r="AH404" s="705"/>
    </row>
    <row r="405" spans="1:34" ht="21.75" customHeight="1">
      <c r="A405" s="6"/>
      <c r="B405" s="75"/>
      <c r="C405" s="742"/>
      <c r="D405" s="721"/>
      <c r="E405" s="721"/>
      <c r="F405" s="721"/>
      <c r="G405" s="727"/>
      <c r="H405" s="724"/>
      <c r="I405" s="711"/>
      <c r="J405" s="711"/>
      <c r="K405" s="711"/>
      <c r="L405" s="721"/>
      <c r="M405" s="721"/>
      <c r="N405" s="721"/>
      <c r="O405" s="711"/>
      <c r="P405" s="702" t="s">
        <v>71</v>
      </c>
      <c r="Q405" s="142" t="s">
        <v>72</v>
      </c>
      <c r="R405" s="54">
        <v>10</v>
      </c>
      <c r="S405" s="714"/>
      <c r="T405" s="714"/>
      <c r="U405" s="714"/>
      <c r="V405" s="730"/>
      <c r="W405" s="714"/>
      <c r="X405" s="717"/>
      <c r="Y405" s="734"/>
      <c r="Z405" s="734"/>
      <c r="AA405" s="734"/>
      <c r="AB405" s="734"/>
      <c r="AC405" s="734"/>
      <c r="AD405" s="282"/>
      <c r="AE405" s="699"/>
      <c r="AF405" s="699"/>
      <c r="AG405" s="739"/>
      <c r="AH405" s="705"/>
    </row>
    <row r="406" spans="1:34" ht="21.75" customHeight="1">
      <c r="A406" s="6"/>
      <c r="B406" s="75"/>
      <c r="C406" s="742"/>
      <c r="D406" s="721"/>
      <c r="E406" s="721"/>
      <c r="F406" s="721"/>
      <c r="G406" s="727"/>
      <c r="H406" s="724"/>
      <c r="I406" s="711"/>
      <c r="J406" s="711"/>
      <c r="K406" s="711"/>
      <c r="L406" s="721"/>
      <c r="M406" s="721"/>
      <c r="N406" s="721"/>
      <c r="O406" s="711"/>
      <c r="P406" s="703"/>
      <c r="Q406" s="144" t="s">
        <v>73</v>
      </c>
      <c r="R406" s="145">
        <v>0</v>
      </c>
      <c r="S406" s="714"/>
      <c r="T406" s="714"/>
      <c r="U406" s="714"/>
      <c r="V406" s="730"/>
      <c r="W406" s="714"/>
      <c r="X406" s="717"/>
      <c r="Y406" s="734"/>
      <c r="Z406" s="734"/>
      <c r="AA406" s="734"/>
      <c r="AB406" s="734"/>
      <c r="AC406" s="734"/>
      <c r="AD406" s="282"/>
      <c r="AE406" s="699"/>
      <c r="AF406" s="699"/>
      <c r="AG406" s="739"/>
      <c r="AH406" s="705"/>
    </row>
    <row r="407" spans="1:34" ht="21.75" customHeight="1">
      <c r="A407" s="6"/>
      <c r="B407" s="75"/>
      <c r="C407" s="742"/>
      <c r="D407" s="721"/>
      <c r="E407" s="721"/>
      <c r="F407" s="721"/>
      <c r="G407" s="727"/>
      <c r="H407" s="724"/>
      <c r="I407" s="711"/>
      <c r="J407" s="711"/>
      <c r="K407" s="711"/>
      <c r="L407" s="721"/>
      <c r="M407" s="721"/>
      <c r="N407" s="721"/>
      <c r="O407" s="711"/>
      <c r="P407" s="704"/>
      <c r="Q407" s="144" t="s">
        <v>74</v>
      </c>
      <c r="R407" s="54">
        <v>0</v>
      </c>
      <c r="S407" s="715"/>
      <c r="T407" s="715"/>
      <c r="U407" s="715"/>
      <c r="V407" s="731"/>
      <c r="W407" s="715"/>
      <c r="X407" s="717"/>
      <c r="Y407" s="734"/>
      <c r="Z407" s="734"/>
      <c r="AA407" s="734"/>
      <c r="AB407" s="734"/>
      <c r="AC407" s="734"/>
      <c r="AD407" s="282"/>
      <c r="AE407" s="700"/>
      <c r="AF407" s="700"/>
      <c r="AG407" s="739"/>
      <c r="AH407" s="706"/>
    </row>
    <row r="408" spans="1:34" ht="21.75" customHeight="1">
      <c r="A408" s="6"/>
      <c r="B408" s="75"/>
      <c r="C408" s="742"/>
      <c r="D408" s="721"/>
      <c r="E408" s="721"/>
      <c r="F408" s="721"/>
      <c r="G408" s="727"/>
      <c r="H408" s="724"/>
      <c r="I408" s="711"/>
      <c r="J408" s="711"/>
      <c r="K408" s="711"/>
      <c r="L408" s="721"/>
      <c r="M408" s="721"/>
      <c r="N408" s="721"/>
      <c r="O408" s="711" t="s">
        <v>614</v>
      </c>
      <c r="P408" s="707" t="s">
        <v>46</v>
      </c>
      <c r="Q408" s="142" t="s">
        <v>47</v>
      </c>
      <c r="R408" s="54">
        <v>15</v>
      </c>
      <c r="S408" s="729">
        <v>90</v>
      </c>
      <c r="T408" s="729" t="s">
        <v>516</v>
      </c>
      <c r="U408" s="729" t="s">
        <v>515</v>
      </c>
      <c r="V408" s="287" t="s">
        <v>516</v>
      </c>
      <c r="W408" s="729">
        <v>90</v>
      </c>
      <c r="X408" s="717"/>
      <c r="Y408" s="734"/>
      <c r="Z408" s="734"/>
      <c r="AA408" s="734"/>
      <c r="AB408" s="734"/>
      <c r="AC408" s="734"/>
      <c r="AD408" s="282" t="s">
        <v>546</v>
      </c>
      <c r="AE408" s="287" t="s">
        <v>537</v>
      </c>
      <c r="AF408" s="718">
        <v>43952</v>
      </c>
      <c r="AG408" s="739">
        <v>44196</v>
      </c>
      <c r="AH408" s="702" t="s">
        <v>538</v>
      </c>
    </row>
    <row r="409" spans="1:34" ht="21.75" customHeight="1">
      <c r="A409" s="6"/>
      <c r="B409" s="75"/>
      <c r="C409" s="742"/>
      <c r="D409" s="721"/>
      <c r="E409" s="721"/>
      <c r="F409" s="721"/>
      <c r="G409" s="727"/>
      <c r="H409" s="724"/>
      <c r="I409" s="711"/>
      <c r="J409" s="711"/>
      <c r="K409" s="711"/>
      <c r="L409" s="721"/>
      <c r="M409" s="721"/>
      <c r="N409" s="721"/>
      <c r="O409" s="711"/>
      <c r="P409" s="708"/>
      <c r="Q409" s="142" t="s">
        <v>54</v>
      </c>
      <c r="R409" s="54">
        <v>0</v>
      </c>
      <c r="S409" s="714"/>
      <c r="T409" s="714"/>
      <c r="U409" s="714"/>
      <c r="V409" s="730"/>
      <c r="W409" s="714"/>
      <c r="X409" s="717"/>
      <c r="Y409" s="734"/>
      <c r="Z409" s="734"/>
      <c r="AA409" s="734"/>
      <c r="AB409" s="734"/>
      <c r="AC409" s="734"/>
      <c r="AD409" s="282"/>
      <c r="AE409" s="699"/>
      <c r="AF409" s="699"/>
      <c r="AG409" s="739"/>
      <c r="AH409" s="705"/>
    </row>
    <row r="410" spans="1:34" ht="21.75" customHeight="1">
      <c r="A410" s="6"/>
      <c r="B410" s="75"/>
      <c r="C410" s="742"/>
      <c r="D410" s="721"/>
      <c r="E410" s="721"/>
      <c r="F410" s="721"/>
      <c r="G410" s="727"/>
      <c r="H410" s="724"/>
      <c r="I410" s="711"/>
      <c r="J410" s="711"/>
      <c r="K410" s="711"/>
      <c r="L410" s="721"/>
      <c r="M410" s="721"/>
      <c r="N410" s="721"/>
      <c r="O410" s="711"/>
      <c r="P410" s="707" t="s">
        <v>55</v>
      </c>
      <c r="Q410" s="142" t="s">
        <v>56</v>
      </c>
      <c r="R410" s="54">
        <v>15</v>
      </c>
      <c r="S410" s="714"/>
      <c r="T410" s="714"/>
      <c r="U410" s="714"/>
      <c r="V410" s="730"/>
      <c r="W410" s="714"/>
      <c r="X410" s="717"/>
      <c r="Y410" s="734"/>
      <c r="Z410" s="734"/>
      <c r="AA410" s="734"/>
      <c r="AB410" s="734"/>
      <c r="AC410" s="734"/>
      <c r="AD410" s="282"/>
      <c r="AE410" s="699"/>
      <c r="AF410" s="699"/>
      <c r="AG410" s="739"/>
      <c r="AH410" s="705"/>
    </row>
    <row r="411" spans="1:34" ht="21.75" customHeight="1">
      <c r="A411" s="6"/>
      <c r="B411" s="75"/>
      <c r="C411" s="742"/>
      <c r="D411" s="721"/>
      <c r="E411" s="721"/>
      <c r="F411" s="721"/>
      <c r="G411" s="727"/>
      <c r="H411" s="724"/>
      <c r="I411" s="711"/>
      <c r="J411" s="711"/>
      <c r="K411" s="711"/>
      <c r="L411" s="721"/>
      <c r="M411" s="721"/>
      <c r="N411" s="721"/>
      <c r="O411" s="711"/>
      <c r="P411" s="708"/>
      <c r="Q411" s="142" t="s">
        <v>57</v>
      </c>
      <c r="R411" s="54">
        <v>0</v>
      </c>
      <c r="S411" s="714"/>
      <c r="T411" s="714"/>
      <c r="U411" s="714"/>
      <c r="V411" s="730"/>
      <c r="W411" s="714"/>
      <c r="X411" s="717"/>
      <c r="Y411" s="734"/>
      <c r="Z411" s="734"/>
      <c r="AA411" s="734"/>
      <c r="AB411" s="734"/>
      <c r="AC411" s="734"/>
      <c r="AD411" s="282"/>
      <c r="AE411" s="699"/>
      <c r="AF411" s="699"/>
      <c r="AG411" s="739"/>
      <c r="AH411" s="705"/>
    </row>
    <row r="412" spans="1:34" ht="21.75" customHeight="1">
      <c r="A412" s="6"/>
      <c r="B412" s="75"/>
      <c r="C412" s="742"/>
      <c r="D412" s="721"/>
      <c r="E412" s="721"/>
      <c r="F412" s="721"/>
      <c r="G412" s="727"/>
      <c r="H412" s="724"/>
      <c r="I412" s="711"/>
      <c r="J412" s="711"/>
      <c r="K412" s="711"/>
      <c r="L412" s="721"/>
      <c r="M412" s="721"/>
      <c r="N412" s="721"/>
      <c r="O412" s="711"/>
      <c r="P412" s="707" t="s">
        <v>58</v>
      </c>
      <c r="Q412" s="142" t="s">
        <v>59</v>
      </c>
      <c r="R412" s="54">
        <v>15</v>
      </c>
      <c r="S412" s="714"/>
      <c r="T412" s="714"/>
      <c r="U412" s="714"/>
      <c r="V412" s="730"/>
      <c r="W412" s="714"/>
      <c r="X412" s="717"/>
      <c r="Y412" s="734"/>
      <c r="Z412" s="734"/>
      <c r="AA412" s="734"/>
      <c r="AB412" s="734"/>
      <c r="AC412" s="734"/>
      <c r="AD412" s="282"/>
      <c r="AE412" s="699"/>
      <c r="AF412" s="699"/>
      <c r="AG412" s="739"/>
      <c r="AH412" s="705"/>
    </row>
    <row r="413" spans="1:34" ht="21.75" customHeight="1">
      <c r="A413" s="6"/>
      <c r="B413" s="75"/>
      <c r="C413" s="742"/>
      <c r="D413" s="721"/>
      <c r="E413" s="721"/>
      <c r="F413" s="721"/>
      <c r="G413" s="727"/>
      <c r="H413" s="724"/>
      <c r="I413" s="711"/>
      <c r="J413" s="711"/>
      <c r="K413" s="711"/>
      <c r="L413" s="721"/>
      <c r="M413" s="721"/>
      <c r="N413" s="721"/>
      <c r="O413" s="711"/>
      <c r="P413" s="708"/>
      <c r="Q413" s="142" t="s">
        <v>60</v>
      </c>
      <c r="R413" s="54">
        <v>0</v>
      </c>
      <c r="S413" s="714"/>
      <c r="T413" s="714"/>
      <c r="U413" s="714"/>
      <c r="V413" s="730"/>
      <c r="W413" s="714"/>
      <c r="X413" s="717"/>
      <c r="Y413" s="734"/>
      <c r="Z413" s="734"/>
      <c r="AA413" s="734"/>
      <c r="AB413" s="734"/>
      <c r="AC413" s="734"/>
      <c r="AD413" s="282"/>
      <c r="AE413" s="699"/>
      <c r="AF413" s="699"/>
      <c r="AG413" s="739"/>
      <c r="AH413" s="705"/>
    </row>
    <row r="414" spans="1:34" ht="21.75" customHeight="1">
      <c r="A414" s="6"/>
      <c r="B414" s="75"/>
      <c r="C414" s="742"/>
      <c r="D414" s="721"/>
      <c r="E414" s="721"/>
      <c r="F414" s="721"/>
      <c r="G414" s="727"/>
      <c r="H414" s="724"/>
      <c r="I414" s="711"/>
      <c r="J414" s="711"/>
      <c r="K414" s="711"/>
      <c r="L414" s="721"/>
      <c r="M414" s="721"/>
      <c r="N414" s="721"/>
      <c r="O414" s="711"/>
      <c r="P414" s="732" t="s">
        <v>61</v>
      </c>
      <c r="Q414" s="142" t="s">
        <v>62</v>
      </c>
      <c r="R414" s="54">
        <v>15</v>
      </c>
      <c r="S414" s="714"/>
      <c r="T414" s="714"/>
      <c r="U414" s="714"/>
      <c r="V414" s="730"/>
      <c r="W414" s="714"/>
      <c r="X414" s="717"/>
      <c r="Y414" s="734"/>
      <c r="Z414" s="734"/>
      <c r="AA414" s="734"/>
      <c r="AB414" s="734"/>
      <c r="AC414" s="734"/>
      <c r="AD414" s="282"/>
      <c r="AE414" s="699"/>
      <c r="AF414" s="699"/>
      <c r="AG414" s="739"/>
      <c r="AH414" s="705"/>
    </row>
    <row r="415" spans="1:34" ht="21.75" customHeight="1">
      <c r="A415" s="6"/>
      <c r="B415" s="75"/>
      <c r="C415" s="742"/>
      <c r="D415" s="721"/>
      <c r="E415" s="721"/>
      <c r="F415" s="721"/>
      <c r="G415" s="727"/>
      <c r="H415" s="724"/>
      <c r="I415" s="711"/>
      <c r="J415" s="711"/>
      <c r="K415" s="711"/>
      <c r="L415" s="721"/>
      <c r="M415" s="721"/>
      <c r="N415" s="721"/>
      <c r="O415" s="711"/>
      <c r="P415" s="733"/>
      <c r="Q415" s="142" t="s">
        <v>63</v>
      </c>
      <c r="R415" s="54">
        <v>0</v>
      </c>
      <c r="S415" s="714"/>
      <c r="T415" s="714"/>
      <c r="U415" s="714"/>
      <c r="V415" s="730"/>
      <c r="W415" s="714"/>
      <c r="X415" s="717"/>
      <c r="Y415" s="734"/>
      <c r="Z415" s="734"/>
      <c r="AA415" s="734"/>
      <c r="AB415" s="734"/>
      <c r="AC415" s="734"/>
      <c r="AD415" s="282"/>
      <c r="AE415" s="699"/>
      <c r="AF415" s="699"/>
      <c r="AG415" s="739"/>
      <c r="AH415" s="705"/>
    </row>
    <row r="416" spans="1:34" ht="21.75" customHeight="1">
      <c r="A416" s="6"/>
      <c r="B416" s="75"/>
      <c r="C416" s="742"/>
      <c r="D416" s="721"/>
      <c r="E416" s="721"/>
      <c r="F416" s="721"/>
      <c r="G416" s="727"/>
      <c r="H416" s="724"/>
      <c r="I416" s="711"/>
      <c r="J416" s="711"/>
      <c r="K416" s="711"/>
      <c r="L416" s="721"/>
      <c r="M416" s="721"/>
      <c r="N416" s="721"/>
      <c r="O416" s="711"/>
      <c r="P416" s="733"/>
      <c r="Q416" s="142" t="s">
        <v>64</v>
      </c>
      <c r="R416" s="54">
        <v>0</v>
      </c>
      <c r="S416" s="714"/>
      <c r="T416" s="714"/>
      <c r="U416" s="714"/>
      <c r="V416" s="730"/>
      <c r="W416" s="714"/>
      <c r="X416" s="717"/>
      <c r="Y416" s="734"/>
      <c r="Z416" s="734"/>
      <c r="AA416" s="734"/>
      <c r="AB416" s="734"/>
      <c r="AC416" s="734"/>
      <c r="AD416" s="282"/>
      <c r="AE416" s="699"/>
      <c r="AF416" s="699"/>
      <c r="AG416" s="739"/>
      <c r="AH416" s="705"/>
    </row>
    <row r="417" spans="1:34" ht="21.75" customHeight="1">
      <c r="A417" s="6"/>
      <c r="B417" s="75"/>
      <c r="C417" s="742"/>
      <c r="D417" s="721"/>
      <c r="E417" s="721"/>
      <c r="F417" s="721"/>
      <c r="G417" s="727"/>
      <c r="H417" s="724"/>
      <c r="I417" s="711"/>
      <c r="J417" s="711"/>
      <c r="K417" s="711"/>
      <c r="L417" s="721"/>
      <c r="M417" s="721"/>
      <c r="N417" s="721"/>
      <c r="O417" s="711"/>
      <c r="P417" s="707" t="s">
        <v>95</v>
      </c>
      <c r="Q417" s="142" t="s">
        <v>66</v>
      </c>
      <c r="R417" s="54">
        <v>10</v>
      </c>
      <c r="S417" s="714"/>
      <c r="T417" s="714"/>
      <c r="U417" s="714"/>
      <c r="V417" s="730"/>
      <c r="W417" s="714"/>
      <c r="X417" s="717"/>
      <c r="Y417" s="734"/>
      <c r="Z417" s="734"/>
      <c r="AA417" s="734"/>
      <c r="AB417" s="734"/>
      <c r="AC417" s="734"/>
      <c r="AD417" s="282"/>
      <c r="AE417" s="699"/>
      <c r="AF417" s="699"/>
      <c r="AG417" s="739"/>
      <c r="AH417" s="705"/>
    </row>
    <row r="418" spans="1:34" ht="21.75" customHeight="1">
      <c r="A418" s="6"/>
      <c r="B418" s="75"/>
      <c r="C418" s="742"/>
      <c r="D418" s="721"/>
      <c r="E418" s="721"/>
      <c r="F418" s="721"/>
      <c r="G418" s="727"/>
      <c r="H418" s="724"/>
      <c r="I418" s="711"/>
      <c r="J418" s="711"/>
      <c r="K418" s="711"/>
      <c r="L418" s="721"/>
      <c r="M418" s="721"/>
      <c r="N418" s="721"/>
      <c r="O418" s="711"/>
      <c r="P418" s="708"/>
      <c r="Q418" s="142" t="s">
        <v>67</v>
      </c>
      <c r="R418" s="54">
        <v>0</v>
      </c>
      <c r="S418" s="714"/>
      <c r="T418" s="714"/>
      <c r="U418" s="714"/>
      <c r="V418" s="730"/>
      <c r="W418" s="714"/>
      <c r="X418" s="717"/>
      <c r="Y418" s="734"/>
      <c r="Z418" s="734"/>
      <c r="AA418" s="734"/>
      <c r="AB418" s="734"/>
      <c r="AC418" s="734"/>
      <c r="AD418" s="282"/>
      <c r="AE418" s="699"/>
      <c r="AF418" s="699"/>
      <c r="AG418" s="739"/>
      <c r="AH418" s="705"/>
    </row>
    <row r="419" spans="1:34" ht="24" customHeight="1">
      <c r="A419" s="6"/>
      <c r="B419" s="75"/>
      <c r="C419" s="742"/>
      <c r="D419" s="721"/>
      <c r="E419" s="721"/>
      <c r="F419" s="721"/>
      <c r="G419" s="727"/>
      <c r="H419" s="724"/>
      <c r="I419" s="711"/>
      <c r="J419" s="711"/>
      <c r="K419" s="711"/>
      <c r="L419" s="721"/>
      <c r="M419" s="721"/>
      <c r="N419" s="721"/>
      <c r="O419" s="711"/>
      <c r="P419" s="707" t="s">
        <v>68</v>
      </c>
      <c r="Q419" s="143" t="s">
        <v>69</v>
      </c>
      <c r="R419" s="54">
        <v>10</v>
      </c>
      <c r="S419" s="714"/>
      <c r="T419" s="714"/>
      <c r="U419" s="714"/>
      <c r="V419" s="730"/>
      <c r="W419" s="714"/>
      <c r="X419" s="717"/>
      <c r="Y419" s="734"/>
      <c r="Z419" s="734"/>
      <c r="AA419" s="734"/>
      <c r="AB419" s="734"/>
      <c r="AC419" s="734"/>
      <c r="AD419" s="282"/>
      <c r="AE419" s="699"/>
      <c r="AF419" s="699"/>
      <c r="AG419" s="739"/>
      <c r="AH419" s="705"/>
    </row>
    <row r="420" spans="1:34" ht="27" customHeight="1">
      <c r="A420" s="6"/>
      <c r="B420" s="75"/>
      <c r="C420" s="742"/>
      <c r="D420" s="721"/>
      <c r="E420" s="721"/>
      <c r="F420" s="721"/>
      <c r="G420" s="727"/>
      <c r="H420" s="724"/>
      <c r="I420" s="711"/>
      <c r="J420" s="711"/>
      <c r="K420" s="711"/>
      <c r="L420" s="721"/>
      <c r="M420" s="721"/>
      <c r="N420" s="721"/>
      <c r="O420" s="711"/>
      <c r="P420" s="708"/>
      <c r="Q420" s="143" t="s">
        <v>70</v>
      </c>
      <c r="R420" s="54">
        <v>0</v>
      </c>
      <c r="S420" s="714"/>
      <c r="T420" s="714"/>
      <c r="U420" s="714"/>
      <c r="V420" s="730"/>
      <c r="W420" s="714"/>
      <c r="X420" s="717"/>
      <c r="Y420" s="734"/>
      <c r="Z420" s="734"/>
      <c r="AA420" s="734"/>
      <c r="AB420" s="734"/>
      <c r="AC420" s="734"/>
      <c r="AD420" s="282"/>
      <c r="AE420" s="699"/>
      <c r="AF420" s="699"/>
      <c r="AG420" s="739"/>
      <c r="AH420" s="705"/>
    </row>
    <row r="421" spans="1:34" ht="21.75" customHeight="1">
      <c r="A421" s="6"/>
      <c r="B421" s="75"/>
      <c r="C421" s="742"/>
      <c r="D421" s="721"/>
      <c r="E421" s="721"/>
      <c r="F421" s="721"/>
      <c r="G421" s="727"/>
      <c r="H421" s="724"/>
      <c r="I421" s="711"/>
      <c r="J421" s="711"/>
      <c r="K421" s="711"/>
      <c r="L421" s="721"/>
      <c r="M421" s="721"/>
      <c r="N421" s="721"/>
      <c r="O421" s="711"/>
      <c r="P421" s="702" t="s">
        <v>71</v>
      </c>
      <c r="Q421" s="142" t="s">
        <v>72</v>
      </c>
      <c r="R421" s="54">
        <v>10</v>
      </c>
      <c r="S421" s="714"/>
      <c r="T421" s="714"/>
      <c r="U421" s="714"/>
      <c r="V421" s="730"/>
      <c r="W421" s="714"/>
      <c r="X421" s="717"/>
      <c r="Y421" s="734"/>
      <c r="Z421" s="734"/>
      <c r="AA421" s="734"/>
      <c r="AB421" s="734"/>
      <c r="AC421" s="734"/>
      <c r="AD421" s="282"/>
      <c r="AE421" s="699"/>
      <c r="AF421" s="699"/>
      <c r="AG421" s="739"/>
      <c r="AH421" s="705"/>
    </row>
    <row r="422" spans="1:34" ht="21.75" customHeight="1">
      <c r="A422" s="6"/>
      <c r="B422" s="75"/>
      <c r="C422" s="742"/>
      <c r="D422" s="721"/>
      <c r="E422" s="721"/>
      <c r="F422" s="721"/>
      <c r="G422" s="727"/>
      <c r="H422" s="724"/>
      <c r="I422" s="711"/>
      <c r="J422" s="711"/>
      <c r="K422" s="711"/>
      <c r="L422" s="721"/>
      <c r="M422" s="721"/>
      <c r="N422" s="721"/>
      <c r="O422" s="711"/>
      <c r="P422" s="703"/>
      <c r="Q422" s="144" t="s">
        <v>73</v>
      </c>
      <c r="R422" s="145">
        <v>0</v>
      </c>
      <c r="S422" s="714"/>
      <c r="T422" s="714"/>
      <c r="U422" s="714"/>
      <c r="V422" s="730"/>
      <c r="W422" s="714"/>
      <c r="X422" s="717"/>
      <c r="Y422" s="734"/>
      <c r="Z422" s="734"/>
      <c r="AA422" s="734"/>
      <c r="AB422" s="734"/>
      <c r="AC422" s="734"/>
      <c r="AD422" s="282"/>
      <c r="AE422" s="699"/>
      <c r="AF422" s="699"/>
      <c r="AG422" s="739"/>
      <c r="AH422" s="705"/>
    </row>
    <row r="423" spans="1:34" ht="21.75" customHeight="1">
      <c r="A423" s="6"/>
      <c r="B423" s="75"/>
      <c r="C423" s="742"/>
      <c r="D423" s="721"/>
      <c r="E423" s="721"/>
      <c r="F423" s="721"/>
      <c r="G423" s="728"/>
      <c r="H423" s="724"/>
      <c r="I423" s="711"/>
      <c r="J423" s="711"/>
      <c r="K423" s="711"/>
      <c r="L423" s="721"/>
      <c r="M423" s="721"/>
      <c r="N423" s="721"/>
      <c r="O423" s="711"/>
      <c r="P423" s="704"/>
      <c r="Q423" s="144" t="s">
        <v>74</v>
      </c>
      <c r="R423" s="54">
        <v>0</v>
      </c>
      <c r="S423" s="715"/>
      <c r="T423" s="715"/>
      <c r="U423" s="715"/>
      <c r="V423" s="731"/>
      <c r="W423" s="715"/>
      <c r="X423" s="717"/>
      <c r="Y423" s="734"/>
      <c r="Z423" s="734"/>
      <c r="AA423" s="734"/>
      <c r="AB423" s="734"/>
      <c r="AC423" s="734"/>
      <c r="AD423" s="282"/>
      <c r="AE423" s="700"/>
      <c r="AF423" s="700"/>
      <c r="AG423" s="739"/>
      <c r="AH423" s="706"/>
    </row>
    <row r="424" spans="1:34" ht="21.75" customHeight="1">
      <c r="A424" s="6"/>
      <c r="B424" s="75"/>
      <c r="C424" s="742"/>
      <c r="D424" s="721"/>
      <c r="E424" s="721"/>
      <c r="F424" s="721"/>
      <c r="G424" s="711" t="s">
        <v>615</v>
      </c>
      <c r="H424" s="724"/>
      <c r="I424" s="711"/>
      <c r="J424" s="711"/>
      <c r="K424" s="711"/>
      <c r="L424" s="721"/>
      <c r="M424" s="721"/>
      <c r="N424" s="721"/>
      <c r="O424" s="712" t="s">
        <v>616</v>
      </c>
      <c r="P424" s="707" t="s">
        <v>46</v>
      </c>
      <c r="Q424" s="142" t="s">
        <v>47</v>
      </c>
      <c r="R424" s="54">
        <v>15</v>
      </c>
      <c r="S424" s="729">
        <v>85</v>
      </c>
      <c r="T424" s="729" t="s">
        <v>566</v>
      </c>
      <c r="U424" s="729" t="s">
        <v>516</v>
      </c>
      <c r="V424" s="729" t="s">
        <v>566</v>
      </c>
      <c r="W424" s="729">
        <v>85</v>
      </c>
      <c r="X424" s="717"/>
      <c r="Y424" s="734"/>
      <c r="Z424" s="734"/>
      <c r="AA424" s="734"/>
      <c r="AB424" s="734"/>
      <c r="AC424" s="734"/>
      <c r="AD424" s="282" t="s">
        <v>546</v>
      </c>
      <c r="AE424" s="287" t="s">
        <v>617</v>
      </c>
      <c r="AF424" s="718">
        <v>43952</v>
      </c>
      <c r="AG424" s="739">
        <v>44196</v>
      </c>
      <c r="AH424" s="707" t="s">
        <v>618</v>
      </c>
    </row>
    <row r="425" spans="1:34" ht="21.75" customHeight="1">
      <c r="A425" s="6"/>
      <c r="B425" s="75"/>
      <c r="C425" s="742"/>
      <c r="D425" s="721"/>
      <c r="E425" s="721"/>
      <c r="F425" s="721"/>
      <c r="G425" s="711"/>
      <c r="H425" s="724"/>
      <c r="I425" s="711"/>
      <c r="J425" s="711"/>
      <c r="K425" s="711"/>
      <c r="L425" s="721"/>
      <c r="M425" s="721"/>
      <c r="N425" s="721"/>
      <c r="O425" s="711"/>
      <c r="P425" s="708"/>
      <c r="Q425" s="142" t="s">
        <v>54</v>
      </c>
      <c r="R425" s="54">
        <v>0</v>
      </c>
      <c r="S425" s="714"/>
      <c r="T425" s="714"/>
      <c r="U425" s="714"/>
      <c r="V425" s="714"/>
      <c r="W425" s="714"/>
      <c r="X425" s="717"/>
      <c r="Y425" s="734"/>
      <c r="Z425" s="734"/>
      <c r="AA425" s="734"/>
      <c r="AB425" s="734"/>
      <c r="AC425" s="734"/>
      <c r="AD425" s="282"/>
      <c r="AE425" s="699"/>
      <c r="AF425" s="699"/>
      <c r="AG425" s="739"/>
      <c r="AH425" s="707"/>
    </row>
    <row r="426" spans="1:34" ht="21.75" customHeight="1">
      <c r="A426" s="6"/>
      <c r="B426" s="75"/>
      <c r="C426" s="742"/>
      <c r="D426" s="721"/>
      <c r="E426" s="721"/>
      <c r="F426" s="721"/>
      <c r="G426" s="711"/>
      <c r="H426" s="724"/>
      <c r="I426" s="711"/>
      <c r="J426" s="711"/>
      <c r="K426" s="711"/>
      <c r="L426" s="721"/>
      <c r="M426" s="721"/>
      <c r="N426" s="721"/>
      <c r="O426" s="711"/>
      <c r="P426" s="707" t="s">
        <v>55</v>
      </c>
      <c r="Q426" s="142" t="s">
        <v>56</v>
      </c>
      <c r="R426" s="54">
        <v>15</v>
      </c>
      <c r="S426" s="714"/>
      <c r="T426" s="714"/>
      <c r="U426" s="714"/>
      <c r="V426" s="714"/>
      <c r="W426" s="714"/>
      <c r="X426" s="717"/>
      <c r="Y426" s="734"/>
      <c r="Z426" s="734"/>
      <c r="AA426" s="734"/>
      <c r="AB426" s="734"/>
      <c r="AC426" s="734"/>
      <c r="AD426" s="282"/>
      <c r="AE426" s="699"/>
      <c r="AF426" s="699"/>
      <c r="AG426" s="739"/>
      <c r="AH426" s="707"/>
    </row>
    <row r="427" spans="1:34" ht="21.75" customHeight="1">
      <c r="A427" s="6"/>
      <c r="B427" s="75"/>
      <c r="C427" s="742"/>
      <c r="D427" s="721"/>
      <c r="E427" s="721"/>
      <c r="F427" s="721"/>
      <c r="G427" s="711"/>
      <c r="H427" s="724"/>
      <c r="I427" s="711"/>
      <c r="J427" s="711"/>
      <c r="K427" s="711"/>
      <c r="L427" s="721"/>
      <c r="M427" s="721"/>
      <c r="N427" s="721"/>
      <c r="O427" s="711"/>
      <c r="P427" s="708"/>
      <c r="Q427" s="142" t="s">
        <v>57</v>
      </c>
      <c r="R427" s="54">
        <v>0</v>
      </c>
      <c r="S427" s="714"/>
      <c r="T427" s="714"/>
      <c r="U427" s="714"/>
      <c r="V427" s="714"/>
      <c r="W427" s="714"/>
      <c r="X427" s="717"/>
      <c r="Y427" s="734"/>
      <c r="Z427" s="734"/>
      <c r="AA427" s="734"/>
      <c r="AB427" s="734"/>
      <c r="AC427" s="734"/>
      <c r="AD427" s="282"/>
      <c r="AE427" s="699"/>
      <c r="AF427" s="699"/>
      <c r="AG427" s="739"/>
      <c r="AH427" s="707"/>
    </row>
    <row r="428" spans="1:34" ht="21.75" customHeight="1">
      <c r="A428" s="6"/>
      <c r="B428" s="75"/>
      <c r="C428" s="742"/>
      <c r="D428" s="721"/>
      <c r="E428" s="721"/>
      <c r="F428" s="721"/>
      <c r="G428" s="711"/>
      <c r="H428" s="724"/>
      <c r="I428" s="711"/>
      <c r="J428" s="711"/>
      <c r="K428" s="711"/>
      <c r="L428" s="721"/>
      <c r="M428" s="721"/>
      <c r="N428" s="721"/>
      <c r="O428" s="711"/>
      <c r="P428" s="707" t="s">
        <v>58</v>
      </c>
      <c r="Q428" s="142" t="s">
        <v>59</v>
      </c>
      <c r="R428" s="54">
        <v>10</v>
      </c>
      <c r="S428" s="714"/>
      <c r="T428" s="714"/>
      <c r="U428" s="714"/>
      <c r="V428" s="714"/>
      <c r="W428" s="714"/>
      <c r="X428" s="717"/>
      <c r="Y428" s="734"/>
      <c r="Z428" s="734"/>
      <c r="AA428" s="734"/>
      <c r="AB428" s="734"/>
      <c r="AC428" s="734"/>
      <c r="AD428" s="282"/>
      <c r="AE428" s="699"/>
      <c r="AF428" s="699"/>
      <c r="AG428" s="739"/>
      <c r="AH428" s="707"/>
    </row>
    <row r="429" spans="1:34" ht="21.75" customHeight="1">
      <c r="A429" s="6"/>
      <c r="B429" s="75"/>
      <c r="C429" s="742"/>
      <c r="D429" s="721"/>
      <c r="E429" s="721"/>
      <c r="F429" s="721"/>
      <c r="G429" s="711"/>
      <c r="H429" s="724"/>
      <c r="I429" s="711"/>
      <c r="J429" s="711"/>
      <c r="K429" s="711"/>
      <c r="L429" s="721"/>
      <c r="M429" s="721"/>
      <c r="N429" s="721"/>
      <c r="O429" s="711"/>
      <c r="P429" s="708"/>
      <c r="Q429" s="142" t="s">
        <v>60</v>
      </c>
      <c r="R429" s="54">
        <v>0</v>
      </c>
      <c r="S429" s="714"/>
      <c r="T429" s="714"/>
      <c r="U429" s="714"/>
      <c r="V429" s="714"/>
      <c r="W429" s="714"/>
      <c r="X429" s="717"/>
      <c r="Y429" s="734"/>
      <c r="Z429" s="734"/>
      <c r="AA429" s="734"/>
      <c r="AB429" s="734"/>
      <c r="AC429" s="734"/>
      <c r="AD429" s="282"/>
      <c r="AE429" s="699"/>
      <c r="AF429" s="699"/>
      <c r="AG429" s="739"/>
      <c r="AH429" s="707"/>
    </row>
    <row r="430" spans="1:34" ht="21.75" customHeight="1">
      <c r="A430" s="6"/>
      <c r="B430" s="75"/>
      <c r="C430" s="742"/>
      <c r="D430" s="721"/>
      <c r="E430" s="721"/>
      <c r="F430" s="721"/>
      <c r="G430" s="711"/>
      <c r="H430" s="724"/>
      <c r="I430" s="711"/>
      <c r="J430" s="711"/>
      <c r="K430" s="711"/>
      <c r="L430" s="721"/>
      <c r="M430" s="721"/>
      <c r="N430" s="721"/>
      <c r="O430" s="711"/>
      <c r="P430" s="732" t="s">
        <v>61</v>
      </c>
      <c r="Q430" s="142" t="s">
        <v>62</v>
      </c>
      <c r="R430" s="54">
        <v>15</v>
      </c>
      <c r="S430" s="714"/>
      <c r="T430" s="714"/>
      <c r="U430" s="714"/>
      <c r="V430" s="714"/>
      <c r="W430" s="714"/>
      <c r="X430" s="717"/>
      <c r="Y430" s="734"/>
      <c r="Z430" s="734"/>
      <c r="AA430" s="734"/>
      <c r="AB430" s="734"/>
      <c r="AC430" s="734"/>
      <c r="AD430" s="282"/>
      <c r="AE430" s="699"/>
      <c r="AF430" s="699"/>
      <c r="AG430" s="739"/>
      <c r="AH430" s="707"/>
    </row>
    <row r="431" spans="1:34" ht="21.75" customHeight="1">
      <c r="A431" s="6"/>
      <c r="B431" s="75"/>
      <c r="C431" s="742"/>
      <c r="D431" s="721"/>
      <c r="E431" s="721"/>
      <c r="F431" s="721"/>
      <c r="G431" s="711"/>
      <c r="H431" s="724"/>
      <c r="I431" s="711"/>
      <c r="J431" s="711"/>
      <c r="K431" s="711"/>
      <c r="L431" s="721"/>
      <c r="M431" s="721"/>
      <c r="N431" s="721"/>
      <c r="O431" s="711"/>
      <c r="P431" s="733"/>
      <c r="Q431" s="142" t="s">
        <v>63</v>
      </c>
      <c r="R431" s="54">
        <v>0</v>
      </c>
      <c r="S431" s="714"/>
      <c r="T431" s="714"/>
      <c r="U431" s="714"/>
      <c r="V431" s="714"/>
      <c r="W431" s="714"/>
      <c r="X431" s="717"/>
      <c r="Y431" s="734"/>
      <c r="Z431" s="734"/>
      <c r="AA431" s="734"/>
      <c r="AB431" s="734"/>
      <c r="AC431" s="734"/>
      <c r="AD431" s="282"/>
      <c r="AE431" s="699"/>
      <c r="AF431" s="699"/>
      <c r="AG431" s="739"/>
      <c r="AH431" s="707"/>
    </row>
    <row r="432" spans="1:34" ht="21.75" customHeight="1">
      <c r="A432" s="6"/>
      <c r="B432" s="75"/>
      <c r="C432" s="742"/>
      <c r="D432" s="721"/>
      <c r="E432" s="721"/>
      <c r="F432" s="721"/>
      <c r="G432" s="711"/>
      <c r="H432" s="724"/>
      <c r="I432" s="711"/>
      <c r="J432" s="711"/>
      <c r="K432" s="711"/>
      <c r="L432" s="721"/>
      <c r="M432" s="721"/>
      <c r="N432" s="721"/>
      <c r="O432" s="711"/>
      <c r="P432" s="733"/>
      <c r="Q432" s="142" t="s">
        <v>64</v>
      </c>
      <c r="R432" s="54">
        <v>0</v>
      </c>
      <c r="S432" s="714"/>
      <c r="T432" s="714"/>
      <c r="U432" s="714"/>
      <c r="V432" s="714"/>
      <c r="W432" s="714"/>
      <c r="X432" s="717"/>
      <c r="Y432" s="734"/>
      <c r="Z432" s="734"/>
      <c r="AA432" s="734"/>
      <c r="AB432" s="734"/>
      <c r="AC432" s="734"/>
      <c r="AD432" s="282"/>
      <c r="AE432" s="699"/>
      <c r="AF432" s="699"/>
      <c r="AG432" s="739"/>
      <c r="AH432" s="707"/>
    </row>
    <row r="433" spans="1:34" ht="21.75" customHeight="1">
      <c r="A433" s="6"/>
      <c r="B433" s="75"/>
      <c r="C433" s="742"/>
      <c r="D433" s="721"/>
      <c r="E433" s="721"/>
      <c r="F433" s="721"/>
      <c r="G433" s="711"/>
      <c r="H433" s="724"/>
      <c r="I433" s="711"/>
      <c r="J433" s="711"/>
      <c r="K433" s="711"/>
      <c r="L433" s="721"/>
      <c r="M433" s="721"/>
      <c r="N433" s="721"/>
      <c r="O433" s="711"/>
      <c r="P433" s="707" t="s">
        <v>95</v>
      </c>
      <c r="Q433" s="142" t="s">
        <v>66</v>
      </c>
      <c r="R433" s="54">
        <v>10</v>
      </c>
      <c r="S433" s="714"/>
      <c r="T433" s="714"/>
      <c r="U433" s="714"/>
      <c r="V433" s="714"/>
      <c r="W433" s="714"/>
      <c r="X433" s="717"/>
      <c r="Y433" s="734"/>
      <c r="Z433" s="734"/>
      <c r="AA433" s="734"/>
      <c r="AB433" s="734"/>
      <c r="AC433" s="734"/>
      <c r="AD433" s="282"/>
      <c r="AE433" s="699"/>
      <c r="AF433" s="699"/>
      <c r="AG433" s="739"/>
      <c r="AH433" s="707"/>
    </row>
    <row r="434" spans="1:34" ht="21.75" customHeight="1">
      <c r="A434" s="6"/>
      <c r="B434" s="75"/>
      <c r="C434" s="742"/>
      <c r="D434" s="721"/>
      <c r="E434" s="721"/>
      <c r="F434" s="721"/>
      <c r="G434" s="711"/>
      <c r="H434" s="724"/>
      <c r="I434" s="711"/>
      <c r="J434" s="711"/>
      <c r="K434" s="711"/>
      <c r="L434" s="721"/>
      <c r="M434" s="721"/>
      <c r="N434" s="721"/>
      <c r="O434" s="711"/>
      <c r="P434" s="708"/>
      <c r="Q434" s="142" t="s">
        <v>67</v>
      </c>
      <c r="R434" s="54">
        <v>0</v>
      </c>
      <c r="S434" s="714"/>
      <c r="T434" s="714"/>
      <c r="U434" s="714"/>
      <c r="V434" s="714"/>
      <c r="W434" s="714"/>
      <c r="X434" s="717"/>
      <c r="Y434" s="734"/>
      <c r="Z434" s="734"/>
      <c r="AA434" s="734"/>
      <c r="AB434" s="734"/>
      <c r="AC434" s="734"/>
      <c r="AD434" s="282"/>
      <c r="AE434" s="699"/>
      <c r="AF434" s="699"/>
      <c r="AG434" s="739"/>
      <c r="AH434" s="707"/>
    </row>
    <row r="435" spans="1:34" ht="28.15" customHeight="1">
      <c r="A435" s="6"/>
      <c r="B435" s="75"/>
      <c r="C435" s="742"/>
      <c r="D435" s="721"/>
      <c r="E435" s="721"/>
      <c r="F435" s="721"/>
      <c r="G435" s="711"/>
      <c r="H435" s="724"/>
      <c r="I435" s="711"/>
      <c r="J435" s="711"/>
      <c r="K435" s="711"/>
      <c r="L435" s="721"/>
      <c r="M435" s="721"/>
      <c r="N435" s="721"/>
      <c r="O435" s="711"/>
      <c r="P435" s="707" t="s">
        <v>68</v>
      </c>
      <c r="Q435" s="143" t="s">
        <v>69</v>
      </c>
      <c r="R435" s="54">
        <v>10</v>
      </c>
      <c r="S435" s="714"/>
      <c r="T435" s="714"/>
      <c r="U435" s="714"/>
      <c r="V435" s="714"/>
      <c r="W435" s="714"/>
      <c r="X435" s="717"/>
      <c r="Y435" s="734"/>
      <c r="Z435" s="734"/>
      <c r="AA435" s="734"/>
      <c r="AB435" s="734"/>
      <c r="AC435" s="734"/>
      <c r="AD435" s="282"/>
      <c r="AE435" s="699"/>
      <c r="AF435" s="699"/>
      <c r="AG435" s="739"/>
      <c r="AH435" s="707"/>
    </row>
    <row r="436" spans="1:34" ht="29.45" customHeight="1">
      <c r="A436" s="6"/>
      <c r="B436" s="75"/>
      <c r="C436" s="742"/>
      <c r="D436" s="721"/>
      <c r="E436" s="721"/>
      <c r="F436" s="721"/>
      <c r="G436" s="711"/>
      <c r="H436" s="724"/>
      <c r="I436" s="711"/>
      <c r="J436" s="711"/>
      <c r="K436" s="711"/>
      <c r="L436" s="721"/>
      <c r="M436" s="721"/>
      <c r="N436" s="721"/>
      <c r="O436" s="711"/>
      <c r="P436" s="708"/>
      <c r="Q436" s="143" t="s">
        <v>70</v>
      </c>
      <c r="R436" s="54">
        <v>0</v>
      </c>
      <c r="S436" s="714"/>
      <c r="T436" s="714"/>
      <c r="U436" s="714"/>
      <c r="V436" s="714"/>
      <c r="W436" s="714"/>
      <c r="X436" s="717"/>
      <c r="Y436" s="734"/>
      <c r="Z436" s="734"/>
      <c r="AA436" s="734"/>
      <c r="AB436" s="734"/>
      <c r="AC436" s="734"/>
      <c r="AD436" s="282"/>
      <c r="AE436" s="699"/>
      <c r="AF436" s="699"/>
      <c r="AG436" s="739"/>
      <c r="AH436" s="707"/>
    </row>
    <row r="437" spans="1:34" ht="21.75" customHeight="1">
      <c r="A437" s="6"/>
      <c r="B437" s="75"/>
      <c r="C437" s="742"/>
      <c r="D437" s="721"/>
      <c r="E437" s="721"/>
      <c r="F437" s="721"/>
      <c r="G437" s="711"/>
      <c r="H437" s="724"/>
      <c r="I437" s="711"/>
      <c r="J437" s="711"/>
      <c r="K437" s="711"/>
      <c r="L437" s="721"/>
      <c r="M437" s="721"/>
      <c r="N437" s="721"/>
      <c r="O437" s="711"/>
      <c r="P437" s="702" t="s">
        <v>71</v>
      </c>
      <c r="Q437" s="142" t="s">
        <v>72</v>
      </c>
      <c r="R437" s="54">
        <v>10</v>
      </c>
      <c r="S437" s="714"/>
      <c r="T437" s="714"/>
      <c r="U437" s="714"/>
      <c r="V437" s="714"/>
      <c r="W437" s="714"/>
      <c r="X437" s="717"/>
      <c r="Y437" s="734"/>
      <c r="Z437" s="734"/>
      <c r="AA437" s="734"/>
      <c r="AB437" s="734"/>
      <c r="AC437" s="734"/>
      <c r="AD437" s="282"/>
      <c r="AE437" s="699"/>
      <c r="AF437" s="699"/>
      <c r="AG437" s="739"/>
      <c r="AH437" s="707"/>
    </row>
    <row r="438" spans="1:34" ht="21.75" customHeight="1">
      <c r="A438" s="6"/>
      <c r="B438" s="75"/>
      <c r="C438" s="742"/>
      <c r="D438" s="721"/>
      <c r="E438" s="721"/>
      <c r="F438" s="721"/>
      <c r="G438" s="711"/>
      <c r="H438" s="724"/>
      <c r="I438" s="711"/>
      <c r="J438" s="711"/>
      <c r="K438" s="711"/>
      <c r="L438" s="721"/>
      <c r="M438" s="721"/>
      <c r="N438" s="721"/>
      <c r="O438" s="711"/>
      <c r="P438" s="703"/>
      <c r="Q438" s="148" t="s">
        <v>73</v>
      </c>
      <c r="R438" s="145">
        <v>0</v>
      </c>
      <c r="S438" s="714"/>
      <c r="T438" s="714"/>
      <c r="U438" s="714"/>
      <c r="V438" s="714"/>
      <c r="W438" s="714"/>
      <c r="X438" s="717"/>
      <c r="Y438" s="734"/>
      <c r="Z438" s="734"/>
      <c r="AA438" s="734"/>
      <c r="AB438" s="734"/>
      <c r="AC438" s="734"/>
      <c r="AD438" s="282"/>
      <c r="AE438" s="699"/>
      <c r="AF438" s="699"/>
      <c r="AG438" s="739"/>
      <c r="AH438" s="707"/>
    </row>
    <row r="439" spans="1:34" ht="21.75" customHeight="1">
      <c r="A439" s="6"/>
      <c r="B439" s="75"/>
      <c r="C439" s="742"/>
      <c r="D439" s="721"/>
      <c r="E439" s="721"/>
      <c r="F439" s="721"/>
      <c r="G439" s="711"/>
      <c r="H439" s="724"/>
      <c r="I439" s="711"/>
      <c r="J439" s="711"/>
      <c r="K439" s="711"/>
      <c r="L439" s="721"/>
      <c r="M439" s="721"/>
      <c r="N439" s="721"/>
      <c r="O439" s="711"/>
      <c r="P439" s="704"/>
      <c r="Q439" s="148" t="s">
        <v>74</v>
      </c>
      <c r="R439" s="54">
        <v>0</v>
      </c>
      <c r="S439" s="715"/>
      <c r="T439" s="715"/>
      <c r="U439" s="715"/>
      <c r="V439" s="715"/>
      <c r="W439" s="715"/>
      <c r="X439" s="717"/>
      <c r="Y439" s="734"/>
      <c r="Z439" s="734"/>
      <c r="AA439" s="734"/>
      <c r="AB439" s="734"/>
      <c r="AC439" s="734"/>
      <c r="AD439" s="282"/>
      <c r="AE439" s="700"/>
      <c r="AF439" s="700"/>
      <c r="AG439" s="739"/>
      <c r="AH439" s="707"/>
    </row>
    <row r="440" spans="1:34" ht="21.75" customHeight="1">
      <c r="A440" s="6"/>
      <c r="B440" s="75"/>
      <c r="C440" s="742"/>
      <c r="D440" s="721"/>
      <c r="E440" s="721"/>
      <c r="F440" s="721"/>
      <c r="G440" s="711" t="s">
        <v>619</v>
      </c>
      <c r="H440" s="724"/>
      <c r="I440" s="711"/>
      <c r="J440" s="711"/>
      <c r="K440" s="711"/>
      <c r="L440" s="721"/>
      <c r="M440" s="721"/>
      <c r="N440" s="721"/>
      <c r="O440" s="711" t="s">
        <v>620</v>
      </c>
      <c r="P440" s="707" t="s">
        <v>46</v>
      </c>
      <c r="Q440" s="142" t="s">
        <v>47</v>
      </c>
      <c r="R440" s="54">
        <v>15</v>
      </c>
      <c r="S440" s="701">
        <v>85</v>
      </c>
      <c r="T440" s="701" t="s">
        <v>566</v>
      </c>
      <c r="U440" s="701" t="s">
        <v>516</v>
      </c>
      <c r="V440" s="701" t="s">
        <v>566</v>
      </c>
      <c r="W440" s="701">
        <v>85</v>
      </c>
      <c r="X440" s="717"/>
      <c r="Y440" s="734"/>
      <c r="Z440" s="734"/>
      <c r="AA440" s="734"/>
      <c r="AB440" s="734"/>
      <c r="AC440" s="734"/>
      <c r="AD440" s="699" t="s">
        <v>546</v>
      </c>
      <c r="AE440" s="282" t="s">
        <v>50</v>
      </c>
      <c r="AF440" s="739">
        <v>43952</v>
      </c>
      <c r="AG440" s="739">
        <v>44196</v>
      </c>
      <c r="AH440" s="707" t="s">
        <v>621</v>
      </c>
    </row>
    <row r="441" spans="1:34" ht="21.75" customHeight="1">
      <c r="A441" s="6"/>
      <c r="B441" s="75"/>
      <c r="C441" s="742"/>
      <c r="D441" s="721"/>
      <c r="E441" s="721"/>
      <c r="F441" s="721"/>
      <c r="G441" s="711"/>
      <c r="H441" s="724"/>
      <c r="I441" s="711"/>
      <c r="J441" s="711"/>
      <c r="K441" s="711"/>
      <c r="L441" s="721"/>
      <c r="M441" s="721"/>
      <c r="N441" s="721"/>
      <c r="O441" s="711"/>
      <c r="P441" s="708"/>
      <c r="Q441" s="142" t="s">
        <v>54</v>
      </c>
      <c r="R441" s="54">
        <v>0</v>
      </c>
      <c r="S441" s="701"/>
      <c r="T441" s="701"/>
      <c r="U441" s="701"/>
      <c r="V441" s="701"/>
      <c r="W441" s="701"/>
      <c r="X441" s="717"/>
      <c r="Y441" s="734"/>
      <c r="Z441" s="734"/>
      <c r="AA441" s="734"/>
      <c r="AB441" s="734"/>
      <c r="AC441" s="734"/>
      <c r="AD441" s="699"/>
      <c r="AE441" s="282"/>
      <c r="AF441" s="282"/>
      <c r="AG441" s="282"/>
      <c r="AH441" s="707"/>
    </row>
    <row r="442" spans="1:34" ht="21.75" customHeight="1">
      <c r="A442" s="6"/>
      <c r="B442" s="75"/>
      <c r="C442" s="742"/>
      <c r="D442" s="721"/>
      <c r="E442" s="721"/>
      <c r="F442" s="721"/>
      <c r="G442" s="711"/>
      <c r="H442" s="724"/>
      <c r="I442" s="711"/>
      <c r="J442" s="711"/>
      <c r="K442" s="711"/>
      <c r="L442" s="721"/>
      <c r="M442" s="721"/>
      <c r="N442" s="721"/>
      <c r="O442" s="711"/>
      <c r="P442" s="707" t="s">
        <v>55</v>
      </c>
      <c r="Q442" s="142" t="s">
        <v>56</v>
      </c>
      <c r="R442" s="54">
        <v>15</v>
      </c>
      <c r="S442" s="701"/>
      <c r="T442" s="701"/>
      <c r="U442" s="701"/>
      <c r="V442" s="701"/>
      <c r="W442" s="701"/>
      <c r="X442" s="717"/>
      <c r="Y442" s="734"/>
      <c r="Z442" s="734"/>
      <c r="AA442" s="734"/>
      <c r="AB442" s="734"/>
      <c r="AC442" s="734"/>
      <c r="AD442" s="699"/>
      <c r="AE442" s="282"/>
      <c r="AF442" s="282"/>
      <c r="AG442" s="282"/>
      <c r="AH442" s="707"/>
    </row>
    <row r="443" spans="1:34" ht="21.75" customHeight="1">
      <c r="A443" s="6"/>
      <c r="B443" s="75"/>
      <c r="C443" s="742"/>
      <c r="D443" s="721"/>
      <c r="E443" s="721"/>
      <c r="F443" s="721"/>
      <c r="G443" s="711"/>
      <c r="H443" s="724"/>
      <c r="I443" s="711"/>
      <c r="J443" s="711"/>
      <c r="K443" s="711"/>
      <c r="L443" s="721"/>
      <c r="M443" s="721"/>
      <c r="N443" s="721"/>
      <c r="O443" s="711"/>
      <c r="P443" s="708"/>
      <c r="Q443" s="142" t="s">
        <v>57</v>
      </c>
      <c r="R443" s="54">
        <v>0</v>
      </c>
      <c r="S443" s="701"/>
      <c r="T443" s="701"/>
      <c r="U443" s="701"/>
      <c r="V443" s="701"/>
      <c r="W443" s="701"/>
      <c r="X443" s="717"/>
      <c r="Y443" s="734"/>
      <c r="Z443" s="734"/>
      <c r="AA443" s="734"/>
      <c r="AB443" s="734"/>
      <c r="AC443" s="734"/>
      <c r="AD443" s="699"/>
      <c r="AE443" s="282"/>
      <c r="AF443" s="282"/>
      <c r="AG443" s="282"/>
      <c r="AH443" s="707"/>
    </row>
    <row r="444" spans="1:34" ht="21.75" customHeight="1">
      <c r="A444" s="6"/>
      <c r="B444" s="75"/>
      <c r="C444" s="742"/>
      <c r="D444" s="721"/>
      <c r="E444" s="721"/>
      <c r="F444" s="721"/>
      <c r="G444" s="711"/>
      <c r="H444" s="724"/>
      <c r="I444" s="711"/>
      <c r="J444" s="711"/>
      <c r="K444" s="711"/>
      <c r="L444" s="721"/>
      <c r="M444" s="721"/>
      <c r="N444" s="721"/>
      <c r="O444" s="711"/>
      <c r="P444" s="707" t="s">
        <v>58</v>
      </c>
      <c r="Q444" s="142" t="s">
        <v>59</v>
      </c>
      <c r="R444" s="54">
        <v>10</v>
      </c>
      <c r="S444" s="701"/>
      <c r="T444" s="701"/>
      <c r="U444" s="701"/>
      <c r="V444" s="701"/>
      <c r="W444" s="701"/>
      <c r="X444" s="717"/>
      <c r="Y444" s="734"/>
      <c r="Z444" s="734"/>
      <c r="AA444" s="734"/>
      <c r="AB444" s="734"/>
      <c r="AC444" s="734"/>
      <c r="AD444" s="699"/>
      <c r="AE444" s="282"/>
      <c r="AF444" s="282"/>
      <c r="AG444" s="282"/>
      <c r="AH444" s="707"/>
    </row>
    <row r="445" spans="1:34" ht="21.75" customHeight="1">
      <c r="A445" s="6"/>
      <c r="B445" s="75"/>
      <c r="C445" s="742"/>
      <c r="D445" s="721"/>
      <c r="E445" s="721"/>
      <c r="F445" s="721"/>
      <c r="G445" s="711"/>
      <c r="H445" s="724"/>
      <c r="I445" s="711"/>
      <c r="J445" s="711"/>
      <c r="K445" s="711"/>
      <c r="L445" s="721"/>
      <c r="M445" s="721"/>
      <c r="N445" s="721"/>
      <c r="O445" s="711"/>
      <c r="P445" s="708"/>
      <c r="Q445" s="142" t="s">
        <v>60</v>
      </c>
      <c r="R445" s="54">
        <v>0</v>
      </c>
      <c r="S445" s="701"/>
      <c r="T445" s="701"/>
      <c r="U445" s="701"/>
      <c r="V445" s="701"/>
      <c r="W445" s="701"/>
      <c r="X445" s="717"/>
      <c r="Y445" s="734"/>
      <c r="Z445" s="734"/>
      <c r="AA445" s="734"/>
      <c r="AB445" s="734"/>
      <c r="AC445" s="734"/>
      <c r="AD445" s="699"/>
      <c r="AE445" s="282"/>
      <c r="AF445" s="282"/>
      <c r="AG445" s="282"/>
      <c r="AH445" s="707"/>
    </row>
    <row r="446" spans="1:34" ht="21.75" customHeight="1">
      <c r="A446" s="6"/>
      <c r="B446" s="75"/>
      <c r="C446" s="742"/>
      <c r="D446" s="721"/>
      <c r="E446" s="721"/>
      <c r="F446" s="721"/>
      <c r="G446" s="711"/>
      <c r="H446" s="724"/>
      <c r="I446" s="711"/>
      <c r="J446" s="711"/>
      <c r="K446" s="711"/>
      <c r="L446" s="721"/>
      <c r="M446" s="721"/>
      <c r="N446" s="721"/>
      <c r="O446" s="711"/>
      <c r="P446" s="709" t="s">
        <v>61</v>
      </c>
      <c r="Q446" s="142" t="s">
        <v>62</v>
      </c>
      <c r="R446" s="54">
        <v>15</v>
      </c>
      <c r="S446" s="701"/>
      <c r="T446" s="701"/>
      <c r="U446" s="701"/>
      <c r="V446" s="701"/>
      <c r="W446" s="701"/>
      <c r="X446" s="717"/>
      <c r="Y446" s="734"/>
      <c r="Z446" s="734"/>
      <c r="AA446" s="734"/>
      <c r="AB446" s="734"/>
      <c r="AC446" s="734"/>
      <c r="AD446" s="699"/>
      <c r="AE446" s="282"/>
      <c r="AF446" s="282"/>
      <c r="AG446" s="282"/>
      <c r="AH446" s="707"/>
    </row>
    <row r="447" spans="1:34" ht="21.75" customHeight="1">
      <c r="A447" s="6"/>
      <c r="B447" s="75"/>
      <c r="C447" s="742"/>
      <c r="D447" s="721"/>
      <c r="E447" s="721"/>
      <c r="F447" s="721"/>
      <c r="G447" s="711"/>
      <c r="H447" s="724"/>
      <c r="I447" s="711"/>
      <c r="J447" s="711"/>
      <c r="K447" s="711"/>
      <c r="L447" s="721"/>
      <c r="M447" s="721"/>
      <c r="N447" s="721"/>
      <c r="O447" s="711"/>
      <c r="P447" s="710"/>
      <c r="Q447" s="142" t="s">
        <v>64</v>
      </c>
      <c r="R447" s="54">
        <v>0</v>
      </c>
      <c r="S447" s="701"/>
      <c r="T447" s="701"/>
      <c r="U447" s="701"/>
      <c r="V447" s="701"/>
      <c r="W447" s="701"/>
      <c r="X447" s="717"/>
      <c r="Y447" s="734"/>
      <c r="Z447" s="734"/>
      <c r="AA447" s="734"/>
      <c r="AB447" s="734"/>
      <c r="AC447" s="734"/>
      <c r="AD447" s="699"/>
      <c r="AE447" s="282"/>
      <c r="AF447" s="282"/>
      <c r="AG447" s="282"/>
      <c r="AH447" s="707"/>
    </row>
    <row r="448" spans="1:34" ht="21.75" customHeight="1">
      <c r="A448" s="6"/>
      <c r="B448" s="75"/>
      <c r="C448" s="742"/>
      <c r="D448" s="721"/>
      <c r="E448" s="721"/>
      <c r="F448" s="721"/>
      <c r="G448" s="711"/>
      <c r="H448" s="724"/>
      <c r="I448" s="711"/>
      <c r="J448" s="711"/>
      <c r="K448" s="711"/>
      <c r="L448" s="721"/>
      <c r="M448" s="721"/>
      <c r="N448" s="721"/>
      <c r="O448" s="711"/>
      <c r="P448" s="707" t="s">
        <v>95</v>
      </c>
      <c r="Q448" s="142" t="s">
        <v>66</v>
      </c>
      <c r="R448" s="54">
        <v>10</v>
      </c>
      <c r="S448" s="701"/>
      <c r="T448" s="701"/>
      <c r="U448" s="701"/>
      <c r="V448" s="701"/>
      <c r="W448" s="701"/>
      <c r="X448" s="717"/>
      <c r="Y448" s="734"/>
      <c r="Z448" s="734"/>
      <c r="AA448" s="734"/>
      <c r="AB448" s="734"/>
      <c r="AC448" s="734"/>
      <c r="AD448" s="699"/>
      <c r="AE448" s="282"/>
      <c r="AF448" s="282"/>
      <c r="AG448" s="282"/>
      <c r="AH448" s="707"/>
    </row>
    <row r="449" spans="1:34" ht="21.75" customHeight="1">
      <c r="A449" s="6"/>
      <c r="B449" s="75"/>
      <c r="C449" s="742"/>
      <c r="D449" s="721"/>
      <c r="E449" s="721"/>
      <c r="F449" s="721"/>
      <c r="G449" s="711"/>
      <c r="H449" s="724"/>
      <c r="I449" s="711"/>
      <c r="J449" s="711"/>
      <c r="K449" s="711"/>
      <c r="L449" s="721"/>
      <c r="M449" s="721"/>
      <c r="N449" s="721"/>
      <c r="O449" s="711"/>
      <c r="P449" s="708"/>
      <c r="Q449" s="142" t="s">
        <v>67</v>
      </c>
      <c r="R449" s="54">
        <v>0</v>
      </c>
      <c r="S449" s="701"/>
      <c r="T449" s="701"/>
      <c r="U449" s="701"/>
      <c r="V449" s="701"/>
      <c r="W449" s="701"/>
      <c r="X449" s="717"/>
      <c r="Y449" s="734"/>
      <c r="Z449" s="734"/>
      <c r="AA449" s="734"/>
      <c r="AB449" s="734"/>
      <c r="AC449" s="734"/>
      <c r="AD449" s="699"/>
      <c r="AE449" s="282"/>
      <c r="AF449" s="282"/>
      <c r="AG449" s="282"/>
      <c r="AH449" s="707"/>
    </row>
    <row r="450" spans="1:34" ht="21.75" customHeight="1">
      <c r="A450" s="6"/>
      <c r="B450" s="75"/>
      <c r="C450" s="742"/>
      <c r="D450" s="721"/>
      <c r="E450" s="721"/>
      <c r="F450" s="721"/>
      <c r="G450" s="711"/>
      <c r="H450" s="724"/>
      <c r="I450" s="711"/>
      <c r="J450" s="711"/>
      <c r="K450" s="711"/>
      <c r="L450" s="721"/>
      <c r="M450" s="721"/>
      <c r="N450" s="721"/>
      <c r="O450" s="711"/>
      <c r="P450" s="707" t="s">
        <v>68</v>
      </c>
      <c r="Q450" s="143" t="s">
        <v>69</v>
      </c>
      <c r="R450" s="54">
        <v>10</v>
      </c>
      <c r="S450" s="701"/>
      <c r="T450" s="701"/>
      <c r="U450" s="701"/>
      <c r="V450" s="701"/>
      <c r="W450" s="701"/>
      <c r="X450" s="717"/>
      <c r="Y450" s="734"/>
      <c r="Z450" s="734"/>
      <c r="AA450" s="734"/>
      <c r="AB450" s="734"/>
      <c r="AC450" s="734"/>
      <c r="AD450" s="699"/>
      <c r="AE450" s="282"/>
      <c r="AF450" s="282"/>
      <c r="AG450" s="282"/>
      <c r="AH450" s="707"/>
    </row>
    <row r="451" spans="1:34" ht="21.75" customHeight="1">
      <c r="A451" s="6"/>
      <c r="B451" s="75"/>
      <c r="C451" s="742"/>
      <c r="D451" s="721"/>
      <c r="E451" s="721"/>
      <c r="F451" s="721"/>
      <c r="G451" s="711"/>
      <c r="H451" s="724"/>
      <c r="I451" s="711"/>
      <c r="J451" s="711"/>
      <c r="K451" s="711"/>
      <c r="L451" s="721"/>
      <c r="M451" s="721"/>
      <c r="N451" s="721"/>
      <c r="O451" s="711"/>
      <c r="P451" s="708"/>
      <c r="Q451" s="143" t="s">
        <v>70</v>
      </c>
      <c r="R451" s="54">
        <v>0</v>
      </c>
      <c r="S451" s="701"/>
      <c r="T451" s="701"/>
      <c r="U451" s="701"/>
      <c r="V451" s="701"/>
      <c r="W451" s="701"/>
      <c r="X451" s="717"/>
      <c r="Y451" s="734"/>
      <c r="Z451" s="734"/>
      <c r="AA451" s="734"/>
      <c r="AB451" s="734"/>
      <c r="AC451" s="734"/>
      <c r="AD451" s="699"/>
      <c r="AE451" s="282"/>
      <c r="AF451" s="282"/>
      <c r="AG451" s="282"/>
      <c r="AH451" s="707"/>
    </row>
    <row r="452" spans="1:34" ht="21.75" customHeight="1">
      <c r="A452" s="6"/>
      <c r="B452" s="75"/>
      <c r="C452" s="742"/>
      <c r="D452" s="721"/>
      <c r="E452" s="721"/>
      <c r="F452" s="721"/>
      <c r="G452" s="711"/>
      <c r="H452" s="724"/>
      <c r="I452" s="711"/>
      <c r="J452" s="711"/>
      <c r="K452" s="711"/>
      <c r="L452" s="721"/>
      <c r="M452" s="721"/>
      <c r="N452" s="721"/>
      <c r="O452" s="711"/>
      <c r="P452" s="702" t="s">
        <v>71</v>
      </c>
      <c r="Q452" s="142" t="s">
        <v>72</v>
      </c>
      <c r="R452" s="54">
        <v>10</v>
      </c>
      <c r="S452" s="701"/>
      <c r="T452" s="701"/>
      <c r="U452" s="701"/>
      <c r="V452" s="701"/>
      <c r="W452" s="701"/>
      <c r="X452" s="717"/>
      <c r="Y452" s="734"/>
      <c r="Z452" s="734"/>
      <c r="AA452" s="734"/>
      <c r="AB452" s="734"/>
      <c r="AC452" s="734"/>
      <c r="AD452" s="699"/>
      <c r="AE452" s="282"/>
      <c r="AF452" s="282"/>
      <c r="AG452" s="282"/>
      <c r="AH452" s="707"/>
    </row>
    <row r="453" spans="1:34" ht="21.75" customHeight="1">
      <c r="A453" s="6"/>
      <c r="B453" s="75"/>
      <c r="C453" s="742"/>
      <c r="D453" s="721"/>
      <c r="E453" s="721"/>
      <c r="F453" s="721"/>
      <c r="G453" s="711"/>
      <c r="H453" s="724"/>
      <c r="I453" s="711"/>
      <c r="J453" s="711"/>
      <c r="K453" s="711"/>
      <c r="L453" s="721"/>
      <c r="M453" s="721"/>
      <c r="N453" s="721"/>
      <c r="O453" s="711"/>
      <c r="P453" s="703"/>
      <c r="Q453" s="144" t="s">
        <v>73</v>
      </c>
      <c r="R453" s="149">
        <v>0</v>
      </c>
      <c r="S453" s="701"/>
      <c r="T453" s="701"/>
      <c r="U453" s="701"/>
      <c r="V453" s="701"/>
      <c r="W453" s="701"/>
      <c r="X453" s="717"/>
      <c r="Y453" s="734"/>
      <c r="Z453" s="734"/>
      <c r="AA453" s="734"/>
      <c r="AB453" s="734"/>
      <c r="AC453" s="734"/>
      <c r="AD453" s="699"/>
      <c r="AE453" s="282"/>
      <c r="AF453" s="282"/>
      <c r="AG453" s="282"/>
      <c r="AH453" s="707"/>
    </row>
    <row r="454" spans="1:34" ht="21.75" customHeight="1">
      <c r="A454" s="6"/>
      <c r="B454" s="75"/>
      <c r="C454" s="743"/>
      <c r="D454" s="721"/>
      <c r="E454" s="721"/>
      <c r="F454" s="721"/>
      <c r="G454" s="711"/>
      <c r="H454" s="725"/>
      <c r="I454" s="711"/>
      <c r="J454" s="711"/>
      <c r="K454" s="711"/>
      <c r="L454" s="721"/>
      <c r="M454" s="721"/>
      <c r="N454" s="721"/>
      <c r="O454" s="711"/>
      <c r="P454" s="704"/>
      <c r="Q454" s="144" t="s">
        <v>74</v>
      </c>
      <c r="R454" s="54">
        <v>0</v>
      </c>
      <c r="S454" s="701"/>
      <c r="T454" s="701"/>
      <c r="U454" s="701"/>
      <c r="V454" s="701"/>
      <c r="W454" s="701"/>
      <c r="X454" s="740"/>
      <c r="Y454" s="734"/>
      <c r="Z454" s="734"/>
      <c r="AA454" s="734"/>
      <c r="AB454" s="734"/>
      <c r="AC454" s="734"/>
      <c r="AD454" s="700"/>
      <c r="AE454" s="282"/>
      <c r="AF454" s="282"/>
      <c r="AG454" s="282"/>
      <c r="AH454" s="707"/>
    </row>
    <row r="455" spans="1:34" ht="21.75" customHeight="1">
      <c r="A455" s="6"/>
      <c r="B455" s="75"/>
      <c r="C455" s="722" t="s">
        <v>505</v>
      </c>
      <c r="D455" s="721" t="s">
        <v>549</v>
      </c>
      <c r="E455" s="721" t="s">
        <v>622</v>
      </c>
      <c r="F455" s="721" t="s">
        <v>623</v>
      </c>
      <c r="G455" s="711" t="s">
        <v>624</v>
      </c>
      <c r="H455" s="723" t="s">
        <v>625</v>
      </c>
      <c r="I455" s="711" t="s">
        <v>626</v>
      </c>
      <c r="J455" s="711" t="s">
        <v>627</v>
      </c>
      <c r="K455" s="721" t="s">
        <v>628</v>
      </c>
      <c r="L455" s="721">
        <v>3</v>
      </c>
      <c r="M455" s="721">
        <v>4</v>
      </c>
      <c r="N455" s="721" t="s">
        <v>365</v>
      </c>
      <c r="O455" s="711" t="s">
        <v>629</v>
      </c>
      <c r="P455" s="707" t="s">
        <v>46</v>
      </c>
      <c r="Q455" s="142" t="s">
        <v>47</v>
      </c>
      <c r="R455" s="54">
        <v>15</v>
      </c>
      <c r="S455" s="701">
        <v>90</v>
      </c>
      <c r="T455" s="701" t="s">
        <v>516</v>
      </c>
      <c r="U455" s="701" t="s">
        <v>516</v>
      </c>
      <c r="V455" s="701" t="s">
        <v>516</v>
      </c>
      <c r="W455" s="701">
        <v>86</v>
      </c>
      <c r="X455" s="716">
        <f>(W455+W470+W485+W515+W500)/5</f>
        <v>86.6</v>
      </c>
      <c r="Y455" s="716" t="s">
        <v>516</v>
      </c>
      <c r="Z455" s="716">
        <v>2</v>
      </c>
      <c r="AA455" s="716">
        <v>2</v>
      </c>
      <c r="AB455" s="716" t="s">
        <v>610</v>
      </c>
      <c r="AC455" s="716" t="s">
        <v>123</v>
      </c>
      <c r="AD455" s="287" t="s">
        <v>546</v>
      </c>
      <c r="AE455" s="287" t="s">
        <v>519</v>
      </c>
      <c r="AF455" s="287" t="s">
        <v>519</v>
      </c>
      <c r="AG455" s="287" t="s">
        <v>519</v>
      </c>
      <c r="AH455" s="702" t="s">
        <v>630</v>
      </c>
    </row>
    <row r="456" spans="1:34" ht="21.75" customHeight="1">
      <c r="A456" s="6"/>
      <c r="B456" s="75"/>
      <c r="C456" s="722"/>
      <c r="D456" s="721"/>
      <c r="E456" s="721"/>
      <c r="F456" s="721"/>
      <c r="G456" s="711"/>
      <c r="H456" s="724"/>
      <c r="I456" s="711"/>
      <c r="J456" s="711"/>
      <c r="K456" s="721"/>
      <c r="L456" s="721"/>
      <c r="M456" s="721"/>
      <c r="N456" s="721"/>
      <c r="O456" s="711"/>
      <c r="P456" s="708"/>
      <c r="Q456" s="142" t="s">
        <v>54</v>
      </c>
      <c r="R456" s="54">
        <v>0</v>
      </c>
      <c r="S456" s="701"/>
      <c r="T456" s="701"/>
      <c r="U456" s="701"/>
      <c r="V456" s="701"/>
      <c r="W456" s="701"/>
      <c r="X456" s="717"/>
      <c r="Y456" s="717"/>
      <c r="Z456" s="717"/>
      <c r="AA456" s="717"/>
      <c r="AB456" s="717"/>
      <c r="AC456" s="717"/>
      <c r="AD456" s="699"/>
      <c r="AE456" s="699"/>
      <c r="AF456" s="699"/>
      <c r="AG456" s="699"/>
      <c r="AH456" s="705"/>
    </row>
    <row r="457" spans="1:34" ht="21.75" customHeight="1">
      <c r="A457" s="6"/>
      <c r="B457" s="75"/>
      <c r="C457" s="722"/>
      <c r="D457" s="721"/>
      <c r="E457" s="721"/>
      <c r="F457" s="721"/>
      <c r="G457" s="711"/>
      <c r="H457" s="724"/>
      <c r="I457" s="711"/>
      <c r="J457" s="711"/>
      <c r="K457" s="721"/>
      <c r="L457" s="721"/>
      <c r="M457" s="721"/>
      <c r="N457" s="721"/>
      <c r="O457" s="711"/>
      <c r="P457" s="707" t="s">
        <v>55</v>
      </c>
      <c r="Q457" s="142" t="s">
        <v>56</v>
      </c>
      <c r="R457" s="54">
        <v>15</v>
      </c>
      <c r="S457" s="701"/>
      <c r="T457" s="701"/>
      <c r="U457" s="701"/>
      <c r="V457" s="701"/>
      <c r="W457" s="701"/>
      <c r="X457" s="717"/>
      <c r="Y457" s="717"/>
      <c r="Z457" s="717"/>
      <c r="AA457" s="717"/>
      <c r="AB457" s="717"/>
      <c r="AC457" s="717"/>
      <c r="AD457" s="699"/>
      <c r="AE457" s="699"/>
      <c r="AF457" s="699"/>
      <c r="AG457" s="699"/>
      <c r="AH457" s="705"/>
    </row>
    <row r="458" spans="1:34" ht="21.75" customHeight="1">
      <c r="A458" s="6"/>
      <c r="B458" s="75"/>
      <c r="C458" s="722"/>
      <c r="D458" s="721"/>
      <c r="E458" s="721"/>
      <c r="F458" s="721"/>
      <c r="G458" s="711"/>
      <c r="H458" s="724"/>
      <c r="I458" s="711"/>
      <c r="J458" s="711"/>
      <c r="K458" s="721"/>
      <c r="L458" s="721"/>
      <c r="M458" s="721"/>
      <c r="N458" s="721"/>
      <c r="O458" s="711"/>
      <c r="P458" s="708"/>
      <c r="Q458" s="142" t="s">
        <v>57</v>
      </c>
      <c r="R458" s="54">
        <v>0</v>
      </c>
      <c r="S458" s="701"/>
      <c r="T458" s="701"/>
      <c r="U458" s="701"/>
      <c r="V458" s="701"/>
      <c r="W458" s="701"/>
      <c r="X458" s="717"/>
      <c r="Y458" s="717"/>
      <c r="Z458" s="717"/>
      <c r="AA458" s="717"/>
      <c r="AB458" s="717"/>
      <c r="AC458" s="717"/>
      <c r="AD458" s="699"/>
      <c r="AE458" s="699"/>
      <c r="AF458" s="699"/>
      <c r="AG458" s="699"/>
      <c r="AH458" s="705"/>
    </row>
    <row r="459" spans="1:34" ht="21.75" customHeight="1">
      <c r="A459" s="6"/>
      <c r="B459" s="75"/>
      <c r="C459" s="722"/>
      <c r="D459" s="721"/>
      <c r="E459" s="721"/>
      <c r="F459" s="721"/>
      <c r="G459" s="711"/>
      <c r="H459" s="724"/>
      <c r="I459" s="711"/>
      <c r="J459" s="711"/>
      <c r="K459" s="721"/>
      <c r="L459" s="721"/>
      <c r="M459" s="721"/>
      <c r="N459" s="721"/>
      <c r="O459" s="711"/>
      <c r="P459" s="707" t="s">
        <v>58</v>
      </c>
      <c r="Q459" s="142" t="s">
        <v>59</v>
      </c>
      <c r="R459" s="54">
        <v>15</v>
      </c>
      <c r="S459" s="701"/>
      <c r="T459" s="701"/>
      <c r="U459" s="701"/>
      <c r="V459" s="701"/>
      <c r="W459" s="701"/>
      <c r="X459" s="717"/>
      <c r="Y459" s="717"/>
      <c r="Z459" s="717"/>
      <c r="AA459" s="717"/>
      <c r="AB459" s="717"/>
      <c r="AC459" s="717"/>
      <c r="AD459" s="699"/>
      <c r="AE459" s="699"/>
      <c r="AF459" s="699"/>
      <c r="AG459" s="699"/>
      <c r="AH459" s="705"/>
    </row>
    <row r="460" spans="1:34" ht="21.75" customHeight="1">
      <c r="A460" s="6"/>
      <c r="B460" s="75"/>
      <c r="C460" s="722"/>
      <c r="D460" s="721"/>
      <c r="E460" s="721"/>
      <c r="F460" s="721"/>
      <c r="G460" s="711"/>
      <c r="H460" s="724"/>
      <c r="I460" s="711"/>
      <c r="J460" s="711"/>
      <c r="K460" s="721"/>
      <c r="L460" s="721"/>
      <c r="M460" s="721"/>
      <c r="N460" s="721"/>
      <c r="O460" s="711"/>
      <c r="P460" s="708"/>
      <c r="Q460" s="142" t="s">
        <v>60</v>
      </c>
      <c r="R460" s="54">
        <v>0</v>
      </c>
      <c r="S460" s="701"/>
      <c r="T460" s="701"/>
      <c r="U460" s="701"/>
      <c r="V460" s="701"/>
      <c r="W460" s="701"/>
      <c r="X460" s="717"/>
      <c r="Y460" s="717"/>
      <c r="Z460" s="717"/>
      <c r="AA460" s="717"/>
      <c r="AB460" s="717"/>
      <c r="AC460" s="717"/>
      <c r="AD460" s="699"/>
      <c r="AE460" s="699"/>
      <c r="AF460" s="699"/>
      <c r="AG460" s="699"/>
      <c r="AH460" s="705"/>
    </row>
    <row r="461" spans="1:34" ht="21.75" customHeight="1">
      <c r="A461" s="6"/>
      <c r="B461" s="75"/>
      <c r="C461" s="722"/>
      <c r="D461" s="721"/>
      <c r="E461" s="721"/>
      <c r="F461" s="721"/>
      <c r="G461" s="711"/>
      <c r="H461" s="724"/>
      <c r="I461" s="711"/>
      <c r="J461" s="711"/>
      <c r="K461" s="721"/>
      <c r="L461" s="721"/>
      <c r="M461" s="721"/>
      <c r="N461" s="721"/>
      <c r="O461" s="711"/>
      <c r="P461" s="709" t="s">
        <v>61</v>
      </c>
      <c r="Q461" s="142" t="s">
        <v>62</v>
      </c>
      <c r="R461" s="54">
        <v>15</v>
      </c>
      <c r="S461" s="701"/>
      <c r="T461" s="701"/>
      <c r="U461" s="701"/>
      <c r="V461" s="701"/>
      <c r="W461" s="701"/>
      <c r="X461" s="717"/>
      <c r="Y461" s="717"/>
      <c r="Z461" s="717"/>
      <c r="AA461" s="717"/>
      <c r="AB461" s="717"/>
      <c r="AC461" s="717"/>
      <c r="AD461" s="699"/>
      <c r="AE461" s="699"/>
      <c r="AF461" s="699"/>
      <c r="AG461" s="699"/>
      <c r="AH461" s="705"/>
    </row>
    <row r="462" spans="1:34" ht="21.75" customHeight="1">
      <c r="A462" s="6"/>
      <c r="B462" s="75"/>
      <c r="C462" s="722"/>
      <c r="D462" s="721"/>
      <c r="E462" s="721"/>
      <c r="F462" s="721"/>
      <c r="G462" s="711"/>
      <c r="H462" s="724"/>
      <c r="I462" s="711"/>
      <c r="J462" s="711"/>
      <c r="K462" s="721"/>
      <c r="L462" s="721"/>
      <c r="M462" s="721"/>
      <c r="N462" s="721"/>
      <c r="O462" s="711"/>
      <c r="P462" s="710"/>
      <c r="Q462" s="142" t="s">
        <v>64</v>
      </c>
      <c r="R462" s="54">
        <v>0</v>
      </c>
      <c r="S462" s="701"/>
      <c r="T462" s="701"/>
      <c r="U462" s="701"/>
      <c r="V462" s="701"/>
      <c r="W462" s="701"/>
      <c r="X462" s="717"/>
      <c r="Y462" s="717"/>
      <c r="Z462" s="717"/>
      <c r="AA462" s="717"/>
      <c r="AB462" s="717"/>
      <c r="AC462" s="717"/>
      <c r="AD462" s="699"/>
      <c r="AE462" s="699"/>
      <c r="AF462" s="699"/>
      <c r="AG462" s="699"/>
      <c r="AH462" s="705"/>
    </row>
    <row r="463" spans="1:34" ht="21.75" customHeight="1">
      <c r="A463" s="6"/>
      <c r="B463" s="75"/>
      <c r="C463" s="722"/>
      <c r="D463" s="721"/>
      <c r="E463" s="721"/>
      <c r="F463" s="721"/>
      <c r="G463" s="711"/>
      <c r="H463" s="724"/>
      <c r="I463" s="711"/>
      <c r="J463" s="711"/>
      <c r="K463" s="721"/>
      <c r="L463" s="721"/>
      <c r="M463" s="721"/>
      <c r="N463" s="721"/>
      <c r="O463" s="711"/>
      <c r="P463" s="707" t="s">
        <v>95</v>
      </c>
      <c r="Q463" s="142" t="s">
        <v>66</v>
      </c>
      <c r="R463" s="54">
        <v>10</v>
      </c>
      <c r="S463" s="701"/>
      <c r="T463" s="701"/>
      <c r="U463" s="701"/>
      <c r="V463" s="701"/>
      <c r="W463" s="701"/>
      <c r="X463" s="717"/>
      <c r="Y463" s="717"/>
      <c r="Z463" s="717"/>
      <c r="AA463" s="717"/>
      <c r="AB463" s="717"/>
      <c r="AC463" s="717"/>
      <c r="AD463" s="699"/>
      <c r="AE463" s="699"/>
      <c r="AF463" s="699"/>
      <c r="AG463" s="699"/>
      <c r="AH463" s="705"/>
    </row>
    <row r="464" spans="1:34" ht="21.75" customHeight="1">
      <c r="A464" s="6"/>
      <c r="B464" s="75"/>
      <c r="C464" s="722"/>
      <c r="D464" s="721"/>
      <c r="E464" s="721"/>
      <c r="F464" s="721"/>
      <c r="G464" s="711"/>
      <c r="H464" s="724"/>
      <c r="I464" s="711"/>
      <c r="J464" s="711"/>
      <c r="K464" s="721"/>
      <c r="L464" s="721"/>
      <c r="M464" s="721"/>
      <c r="N464" s="721"/>
      <c r="O464" s="711"/>
      <c r="P464" s="708"/>
      <c r="Q464" s="142" t="s">
        <v>67</v>
      </c>
      <c r="R464" s="54">
        <v>0</v>
      </c>
      <c r="S464" s="701"/>
      <c r="T464" s="701"/>
      <c r="U464" s="701"/>
      <c r="V464" s="701"/>
      <c r="W464" s="701"/>
      <c r="X464" s="717"/>
      <c r="Y464" s="717"/>
      <c r="Z464" s="717"/>
      <c r="AA464" s="717"/>
      <c r="AB464" s="717"/>
      <c r="AC464" s="717"/>
      <c r="AD464" s="699"/>
      <c r="AE464" s="699"/>
      <c r="AF464" s="699"/>
      <c r="AG464" s="699"/>
      <c r="AH464" s="705"/>
    </row>
    <row r="465" spans="1:34" ht="26.45" customHeight="1">
      <c r="A465" s="6"/>
      <c r="B465" s="75"/>
      <c r="C465" s="722"/>
      <c r="D465" s="721"/>
      <c r="E465" s="721"/>
      <c r="F465" s="721"/>
      <c r="G465" s="711"/>
      <c r="H465" s="724"/>
      <c r="I465" s="711"/>
      <c r="J465" s="711"/>
      <c r="K465" s="721"/>
      <c r="L465" s="721"/>
      <c r="M465" s="721"/>
      <c r="N465" s="721"/>
      <c r="O465" s="711"/>
      <c r="P465" s="707" t="s">
        <v>68</v>
      </c>
      <c r="Q465" s="143" t="s">
        <v>69</v>
      </c>
      <c r="R465" s="54">
        <v>10</v>
      </c>
      <c r="S465" s="701"/>
      <c r="T465" s="701"/>
      <c r="U465" s="701"/>
      <c r="V465" s="701"/>
      <c r="W465" s="701"/>
      <c r="X465" s="717"/>
      <c r="Y465" s="717"/>
      <c r="Z465" s="717"/>
      <c r="AA465" s="717"/>
      <c r="AB465" s="717"/>
      <c r="AC465" s="717"/>
      <c r="AD465" s="699"/>
      <c r="AE465" s="699"/>
      <c r="AF465" s="699"/>
      <c r="AG465" s="699"/>
      <c r="AH465" s="705"/>
    </row>
    <row r="466" spans="1:34" ht="28.15" customHeight="1">
      <c r="A466" s="6"/>
      <c r="B466" s="75"/>
      <c r="C466" s="722"/>
      <c r="D466" s="721"/>
      <c r="E466" s="721"/>
      <c r="F466" s="721"/>
      <c r="G466" s="711"/>
      <c r="H466" s="724"/>
      <c r="I466" s="711"/>
      <c r="J466" s="711"/>
      <c r="K466" s="721"/>
      <c r="L466" s="721"/>
      <c r="M466" s="721"/>
      <c r="N466" s="721"/>
      <c r="O466" s="711"/>
      <c r="P466" s="708"/>
      <c r="Q466" s="143" t="s">
        <v>70</v>
      </c>
      <c r="R466" s="54">
        <v>0</v>
      </c>
      <c r="S466" s="701"/>
      <c r="T466" s="701"/>
      <c r="U466" s="701"/>
      <c r="V466" s="701"/>
      <c r="W466" s="701"/>
      <c r="X466" s="717"/>
      <c r="Y466" s="717"/>
      <c r="Z466" s="717"/>
      <c r="AA466" s="717"/>
      <c r="AB466" s="717"/>
      <c r="AC466" s="717"/>
      <c r="AD466" s="699"/>
      <c r="AE466" s="699"/>
      <c r="AF466" s="699"/>
      <c r="AG466" s="699"/>
      <c r="AH466" s="705"/>
    </row>
    <row r="467" spans="1:34" ht="21.75" customHeight="1">
      <c r="A467" s="6"/>
      <c r="B467" s="75"/>
      <c r="C467" s="722"/>
      <c r="D467" s="721"/>
      <c r="E467" s="721"/>
      <c r="F467" s="721"/>
      <c r="G467" s="711"/>
      <c r="H467" s="724"/>
      <c r="I467" s="711"/>
      <c r="J467" s="711"/>
      <c r="K467" s="721"/>
      <c r="L467" s="721"/>
      <c r="M467" s="721"/>
      <c r="N467" s="721"/>
      <c r="O467" s="711"/>
      <c r="P467" s="702" t="s">
        <v>71</v>
      </c>
      <c r="Q467" s="142" t="s">
        <v>72</v>
      </c>
      <c r="R467" s="54">
        <v>10</v>
      </c>
      <c r="S467" s="701"/>
      <c r="T467" s="701"/>
      <c r="U467" s="701"/>
      <c r="V467" s="701"/>
      <c r="W467" s="701"/>
      <c r="X467" s="717"/>
      <c r="Y467" s="717"/>
      <c r="Z467" s="717"/>
      <c r="AA467" s="717"/>
      <c r="AB467" s="717"/>
      <c r="AC467" s="717"/>
      <c r="AD467" s="699"/>
      <c r="AE467" s="699"/>
      <c r="AF467" s="699"/>
      <c r="AG467" s="699"/>
      <c r="AH467" s="705"/>
    </row>
    <row r="468" spans="1:34" ht="21.75" customHeight="1">
      <c r="A468" s="6"/>
      <c r="B468" s="75"/>
      <c r="C468" s="722"/>
      <c r="D468" s="721"/>
      <c r="E468" s="721"/>
      <c r="F468" s="721"/>
      <c r="G468" s="711"/>
      <c r="H468" s="724"/>
      <c r="I468" s="711"/>
      <c r="J468" s="711"/>
      <c r="K468" s="721"/>
      <c r="L468" s="721"/>
      <c r="M468" s="721"/>
      <c r="N468" s="721"/>
      <c r="O468" s="711"/>
      <c r="P468" s="703"/>
      <c r="Q468" s="148" t="s">
        <v>73</v>
      </c>
      <c r="R468" s="149">
        <v>0</v>
      </c>
      <c r="S468" s="701"/>
      <c r="T468" s="701"/>
      <c r="U468" s="701"/>
      <c r="V468" s="701"/>
      <c r="W468" s="701"/>
      <c r="X468" s="717"/>
      <c r="Y468" s="717"/>
      <c r="Z468" s="717"/>
      <c r="AA468" s="717"/>
      <c r="AB468" s="717"/>
      <c r="AC468" s="717"/>
      <c r="AD468" s="699"/>
      <c r="AE468" s="699"/>
      <c r="AF468" s="699"/>
      <c r="AG468" s="699"/>
      <c r="AH468" s="705"/>
    </row>
    <row r="469" spans="1:34" ht="21.75" customHeight="1">
      <c r="A469" s="6"/>
      <c r="B469" s="75"/>
      <c r="C469" s="722"/>
      <c r="D469" s="721"/>
      <c r="E469" s="721"/>
      <c r="F469" s="721"/>
      <c r="G469" s="711"/>
      <c r="H469" s="724"/>
      <c r="I469" s="711"/>
      <c r="J469" s="711"/>
      <c r="K469" s="721"/>
      <c r="L469" s="721"/>
      <c r="M469" s="721"/>
      <c r="N469" s="721"/>
      <c r="O469" s="711"/>
      <c r="P469" s="704"/>
      <c r="Q469" s="148" t="s">
        <v>74</v>
      </c>
      <c r="R469" s="54">
        <v>0</v>
      </c>
      <c r="S469" s="701"/>
      <c r="T469" s="701"/>
      <c r="U469" s="701"/>
      <c r="V469" s="701"/>
      <c r="W469" s="701"/>
      <c r="X469" s="717"/>
      <c r="Y469" s="717"/>
      <c r="Z469" s="717"/>
      <c r="AA469" s="717"/>
      <c r="AB469" s="717"/>
      <c r="AC469" s="717"/>
      <c r="AD469" s="700"/>
      <c r="AE469" s="700"/>
      <c r="AF469" s="700"/>
      <c r="AG469" s="700"/>
      <c r="AH469" s="706"/>
    </row>
    <row r="470" spans="1:34" ht="21.75" customHeight="1">
      <c r="A470" s="6"/>
      <c r="B470" s="75"/>
      <c r="C470" s="722"/>
      <c r="D470" s="721"/>
      <c r="E470" s="721"/>
      <c r="F470" s="721"/>
      <c r="G470" s="711" t="s">
        <v>631</v>
      </c>
      <c r="H470" s="724"/>
      <c r="I470" s="711"/>
      <c r="J470" s="711"/>
      <c r="K470" s="721"/>
      <c r="L470" s="721"/>
      <c r="M470" s="721"/>
      <c r="N470" s="721"/>
      <c r="O470" s="711" t="s">
        <v>632</v>
      </c>
      <c r="P470" s="707" t="s">
        <v>46</v>
      </c>
      <c r="Q470" s="142" t="s">
        <v>47</v>
      </c>
      <c r="R470" s="54">
        <v>15</v>
      </c>
      <c r="S470" s="713">
        <v>100</v>
      </c>
      <c r="T470" s="713" t="s">
        <v>515</v>
      </c>
      <c r="U470" s="713" t="s">
        <v>516</v>
      </c>
      <c r="V470" s="713" t="s">
        <v>516</v>
      </c>
      <c r="W470" s="713">
        <v>90</v>
      </c>
      <c r="X470" s="717"/>
      <c r="Y470" s="717"/>
      <c r="Z470" s="717"/>
      <c r="AA470" s="717"/>
      <c r="AB470" s="717"/>
      <c r="AC470" s="717"/>
      <c r="AD470" s="287" t="s">
        <v>546</v>
      </c>
      <c r="AE470" s="287" t="s">
        <v>519</v>
      </c>
      <c r="AF470" s="718" t="s">
        <v>519</v>
      </c>
      <c r="AG470" s="718" t="s">
        <v>519</v>
      </c>
      <c r="AH470" s="702" t="s">
        <v>547</v>
      </c>
    </row>
    <row r="471" spans="1:34" ht="21.75" customHeight="1">
      <c r="A471" s="6"/>
      <c r="B471" s="75"/>
      <c r="C471" s="722"/>
      <c r="D471" s="721"/>
      <c r="E471" s="721"/>
      <c r="F471" s="721"/>
      <c r="G471" s="711"/>
      <c r="H471" s="724"/>
      <c r="I471" s="711"/>
      <c r="J471" s="711"/>
      <c r="K471" s="721"/>
      <c r="L471" s="721"/>
      <c r="M471" s="721"/>
      <c r="N471" s="721"/>
      <c r="O471" s="711"/>
      <c r="P471" s="708"/>
      <c r="Q471" s="142" t="s">
        <v>54</v>
      </c>
      <c r="R471" s="54">
        <v>0</v>
      </c>
      <c r="S471" s="714"/>
      <c r="T471" s="714"/>
      <c r="U471" s="714"/>
      <c r="V471" s="714"/>
      <c r="W471" s="714"/>
      <c r="X471" s="717"/>
      <c r="Y471" s="717"/>
      <c r="Z471" s="717"/>
      <c r="AA471" s="717"/>
      <c r="AB471" s="717"/>
      <c r="AC471" s="717"/>
      <c r="AD471" s="699"/>
      <c r="AE471" s="699"/>
      <c r="AF471" s="719"/>
      <c r="AG471" s="719"/>
      <c r="AH471" s="705"/>
    </row>
    <row r="472" spans="1:34" ht="21.75" customHeight="1">
      <c r="A472" s="6"/>
      <c r="B472" s="75"/>
      <c r="C472" s="722"/>
      <c r="D472" s="721"/>
      <c r="E472" s="721"/>
      <c r="F472" s="721"/>
      <c r="G472" s="711"/>
      <c r="H472" s="724"/>
      <c r="I472" s="711"/>
      <c r="J472" s="711"/>
      <c r="K472" s="721"/>
      <c r="L472" s="721"/>
      <c r="M472" s="721"/>
      <c r="N472" s="721"/>
      <c r="O472" s="711"/>
      <c r="P472" s="707" t="s">
        <v>55</v>
      </c>
      <c r="Q472" s="142" t="s">
        <v>56</v>
      </c>
      <c r="R472" s="54">
        <v>15</v>
      </c>
      <c r="S472" s="714"/>
      <c r="T472" s="714"/>
      <c r="U472" s="714"/>
      <c r="V472" s="714"/>
      <c r="W472" s="714"/>
      <c r="X472" s="717"/>
      <c r="Y472" s="717"/>
      <c r="Z472" s="717"/>
      <c r="AA472" s="717"/>
      <c r="AB472" s="717"/>
      <c r="AC472" s="717"/>
      <c r="AD472" s="699"/>
      <c r="AE472" s="699"/>
      <c r="AF472" s="719"/>
      <c r="AG472" s="719"/>
      <c r="AH472" s="705"/>
    </row>
    <row r="473" spans="1:34" ht="21.75" customHeight="1">
      <c r="A473" s="6"/>
      <c r="B473" s="75"/>
      <c r="C473" s="722"/>
      <c r="D473" s="721"/>
      <c r="E473" s="721"/>
      <c r="F473" s="721"/>
      <c r="G473" s="711"/>
      <c r="H473" s="724"/>
      <c r="I473" s="711"/>
      <c r="J473" s="711"/>
      <c r="K473" s="721"/>
      <c r="L473" s="721"/>
      <c r="M473" s="721"/>
      <c r="N473" s="721"/>
      <c r="O473" s="711"/>
      <c r="P473" s="708"/>
      <c r="Q473" s="142" t="s">
        <v>57</v>
      </c>
      <c r="R473" s="54">
        <v>0</v>
      </c>
      <c r="S473" s="714"/>
      <c r="T473" s="714"/>
      <c r="U473" s="714"/>
      <c r="V473" s="714"/>
      <c r="W473" s="714"/>
      <c r="X473" s="717"/>
      <c r="Y473" s="717"/>
      <c r="Z473" s="717"/>
      <c r="AA473" s="717"/>
      <c r="AB473" s="717"/>
      <c r="AC473" s="717"/>
      <c r="AD473" s="699"/>
      <c r="AE473" s="699"/>
      <c r="AF473" s="719"/>
      <c r="AG473" s="719"/>
      <c r="AH473" s="705"/>
    </row>
    <row r="474" spans="1:34" ht="21.75" customHeight="1">
      <c r="A474" s="6"/>
      <c r="B474" s="75"/>
      <c r="C474" s="722"/>
      <c r="D474" s="721"/>
      <c r="E474" s="721"/>
      <c r="F474" s="721"/>
      <c r="G474" s="711"/>
      <c r="H474" s="724"/>
      <c r="I474" s="711"/>
      <c r="J474" s="711"/>
      <c r="K474" s="721"/>
      <c r="L474" s="721"/>
      <c r="M474" s="721"/>
      <c r="N474" s="721"/>
      <c r="O474" s="711"/>
      <c r="P474" s="707" t="s">
        <v>58</v>
      </c>
      <c r="Q474" s="142" t="s">
        <v>59</v>
      </c>
      <c r="R474" s="54">
        <v>15</v>
      </c>
      <c r="S474" s="714"/>
      <c r="T474" s="714"/>
      <c r="U474" s="714"/>
      <c r="V474" s="714"/>
      <c r="W474" s="714"/>
      <c r="X474" s="717"/>
      <c r="Y474" s="717"/>
      <c r="Z474" s="717"/>
      <c r="AA474" s="717"/>
      <c r="AB474" s="717"/>
      <c r="AC474" s="717"/>
      <c r="AD474" s="699"/>
      <c r="AE474" s="699"/>
      <c r="AF474" s="719"/>
      <c r="AG474" s="719"/>
      <c r="AH474" s="705"/>
    </row>
    <row r="475" spans="1:34" ht="21.75" customHeight="1">
      <c r="A475" s="6"/>
      <c r="B475" s="75"/>
      <c r="C475" s="722"/>
      <c r="D475" s="721"/>
      <c r="E475" s="721"/>
      <c r="F475" s="721"/>
      <c r="G475" s="711"/>
      <c r="H475" s="724"/>
      <c r="I475" s="711"/>
      <c r="J475" s="711"/>
      <c r="K475" s="721"/>
      <c r="L475" s="721"/>
      <c r="M475" s="721"/>
      <c r="N475" s="721"/>
      <c r="O475" s="711"/>
      <c r="P475" s="708"/>
      <c r="Q475" s="142" t="s">
        <v>60</v>
      </c>
      <c r="R475" s="54">
        <v>0</v>
      </c>
      <c r="S475" s="714"/>
      <c r="T475" s="714"/>
      <c r="U475" s="714"/>
      <c r="V475" s="714"/>
      <c r="W475" s="714"/>
      <c r="X475" s="717"/>
      <c r="Y475" s="717"/>
      <c r="Z475" s="717"/>
      <c r="AA475" s="717"/>
      <c r="AB475" s="717"/>
      <c r="AC475" s="717"/>
      <c r="AD475" s="699"/>
      <c r="AE475" s="699"/>
      <c r="AF475" s="719"/>
      <c r="AG475" s="719"/>
      <c r="AH475" s="705"/>
    </row>
    <row r="476" spans="1:34" ht="21.75" customHeight="1">
      <c r="A476" s="6"/>
      <c r="B476" s="75"/>
      <c r="C476" s="722"/>
      <c r="D476" s="721"/>
      <c r="E476" s="721"/>
      <c r="F476" s="721"/>
      <c r="G476" s="711"/>
      <c r="H476" s="724"/>
      <c r="I476" s="711"/>
      <c r="J476" s="711"/>
      <c r="K476" s="721"/>
      <c r="L476" s="721"/>
      <c r="M476" s="721"/>
      <c r="N476" s="721"/>
      <c r="O476" s="711"/>
      <c r="P476" s="709" t="s">
        <v>61</v>
      </c>
      <c r="Q476" s="142" t="s">
        <v>62</v>
      </c>
      <c r="R476" s="54">
        <v>15</v>
      </c>
      <c r="S476" s="714"/>
      <c r="T476" s="714"/>
      <c r="U476" s="714"/>
      <c r="V476" s="714"/>
      <c r="W476" s="714"/>
      <c r="X476" s="717"/>
      <c r="Y476" s="717"/>
      <c r="Z476" s="717"/>
      <c r="AA476" s="717"/>
      <c r="AB476" s="717"/>
      <c r="AC476" s="717"/>
      <c r="AD476" s="699"/>
      <c r="AE476" s="699"/>
      <c r="AF476" s="719"/>
      <c r="AG476" s="719"/>
      <c r="AH476" s="705"/>
    </row>
    <row r="477" spans="1:34" ht="21.75" customHeight="1">
      <c r="A477" s="6"/>
      <c r="B477" s="75"/>
      <c r="C477" s="722"/>
      <c r="D477" s="721"/>
      <c r="E477" s="721"/>
      <c r="F477" s="721"/>
      <c r="G477" s="711"/>
      <c r="H477" s="724"/>
      <c r="I477" s="711"/>
      <c r="J477" s="711"/>
      <c r="K477" s="721"/>
      <c r="L477" s="721"/>
      <c r="M477" s="721"/>
      <c r="N477" s="721"/>
      <c r="O477" s="711"/>
      <c r="P477" s="710"/>
      <c r="Q477" s="142" t="s">
        <v>64</v>
      </c>
      <c r="R477" s="54">
        <v>0</v>
      </c>
      <c r="S477" s="714"/>
      <c r="T477" s="714"/>
      <c r="U477" s="714"/>
      <c r="V477" s="714"/>
      <c r="W477" s="714"/>
      <c r="X477" s="717"/>
      <c r="Y477" s="717"/>
      <c r="Z477" s="717"/>
      <c r="AA477" s="717"/>
      <c r="AB477" s="717"/>
      <c r="AC477" s="717"/>
      <c r="AD477" s="699"/>
      <c r="AE477" s="699"/>
      <c r="AF477" s="719"/>
      <c r="AG477" s="719"/>
      <c r="AH477" s="705"/>
    </row>
    <row r="478" spans="1:34" ht="21.75" customHeight="1">
      <c r="A478" s="6"/>
      <c r="B478" s="75"/>
      <c r="C478" s="722"/>
      <c r="D478" s="721"/>
      <c r="E478" s="721"/>
      <c r="F478" s="721"/>
      <c r="G478" s="711"/>
      <c r="H478" s="724"/>
      <c r="I478" s="711"/>
      <c r="J478" s="711"/>
      <c r="K478" s="721"/>
      <c r="L478" s="721"/>
      <c r="M478" s="721"/>
      <c r="N478" s="721"/>
      <c r="O478" s="711"/>
      <c r="P478" s="707" t="s">
        <v>95</v>
      </c>
      <c r="Q478" s="142" t="s">
        <v>66</v>
      </c>
      <c r="R478" s="54">
        <v>10</v>
      </c>
      <c r="S478" s="714"/>
      <c r="T478" s="714"/>
      <c r="U478" s="714"/>
      <c r="V478" s="714"/>
      <c r="W478" s="714"/>
      <c r="X478" s="717"/>
      <c r="Y478" s="717"/>
      <c r="Z478" s="717"/>
      <c r="AA478" s="717"/>
      <c r="AB478" s="717"/>
      <c r="AC478" s="717"/>
      <c r="AD478" s="699"/>
      <c r="AE478" s="699"/>
      <c r="AF478" s="719"/>
      <c r="AG478" s="719"/>
      <c r="AH478" s="705"/>
    </row>
    <row r="479" spans="1:34" ht="21.75" customHeight="1">
      <c r="A479" s="6"/>
      <c r="B479" s="75"/>
      <c r="C479" s="722"/>
      <c r="D479" s="721"/>
      <c r="E479" s="721"/>
      <c r="F479" s="721"/>
      <c r="G479" s="711"/>
      <c r="H479" s="724"/>
      <c r="I479" s="711"/>
      <c r="J479" s="711"/>
      <c r="K479" s="721"/>
      <c r="L479" s="721"/>
      <c r="M479" s="721"/>
      <c r="N479" s="721"/>
      <c r="O479" s="711"/>
      <c r="P479" s="708"/>
      <c r="Q479" s="142" t="s">
        <v>67</v>
      </c>
      <c r="R479" s="54">
        <v>0</v>
      </c>
      <c r="S479" s="714"/>
      <c r="T479" s="714"/>
      <c r="U479" s="714"/>
      <c r="V479" s="714"/>
      <c r="W479" s="714"/>
      <c r="X479" s="717"/>
      <c r="Y479" s="717"/>
      <c r="Z479" s="717"/>
      <c r="AA479" s="717"/>
      <c r="AB479" s="717"/>
      <c r="AC479" s="717"/>
      <c r="AD479" s="699"/>
      <c r="AE479" s="699"/>
      <c r="AF479" s="719"/>
      <c r="AG479" s="719"/>
      <c r="AH479" s="705"/>
    </row>
    <row r="480" spans="1:34" ht="25.15" customHeight="1">
      <c r="A480" s="6"/>
      <c r="B480" s="75"/>
      <c r="C480" s="722"/>
      <c r="D480" s="721"/>
      <c r="E480" s="721"/>
      <c r="F480" s="721"/>
      <c r="G480" s="711"/>
      <c r="H480" s="724"/>
      <c r="I480" s="711"/>
      <c r="J480" s="711"/>
      <c r="K480" s="721"/>
      <c r="L480" s="721"/>
      <c r="M480" s="721"/>
      <c r="N480" s="721"/>
      <c r="O480" s="711"/>
      <c r="P480" s="707" t="s">
        <v>68</v>
      </c>
      <c r="Q480" s="143" t="s">
        <v>69</v>
      </c>
      <c r="R480" s="54">
        <v>10</v>
      </c>
      <c r="S480" s="714"/>
      <c r="T480" s="714"/>
      <c r="U480" s="714"/>
      <c r="V480" s="714"/>
      <c r="W480" s="714"/>
      <c r="X480" s="717"/>
      <c r="Y480" s="717"/>
      <c r="Z480" s="717"/>
      <c r="AA480" s="717"/>
      <c r="AB480" s="717"/>
      <c r="AC480" s="717"/>
      <c r="AD480" s="699"/>
      <c r="AE480" s="699"/>
      <c r="AF480" s="719"/>
      <c r="AG480" s="719"/>
      <c r="AH480" s="705"/>
    </row>
    <row r="481" spans="1:34" ht="24" customHeight="1">
      <c r="A481" s="6"/>
      <c r="B481" s="75"/>
      <c r="C481" s="722"/>
      <c r="D481" s="721"/>
      <c r="E481" s="721"/>
      <c r="F481" s="721"/>
      <c r="G481" s="711"/>
      <c r="H481" s="724"/>
      <c r="I481" s="711"/>
      <c r="J481" s="711"/>
      <c r="K481" s="721"/>
      <c r="L481" s="721"/>
      <c r="M481" s="721"/>
      <c r="N481" s="721"/>
      <c r="O481" s="711"/>
      <c r="P481" s="708"/>
      <c r="Q481" s="143" t="s">
        <v>70</v>
      </c>
      <c r="R481" s="54">
        <v>0</v>
      </c>
      <c r="S481" s="714"/>
      <c r="T481" s="714"/>
      <c r="U481" s="714"/>
      <c r="V481" s="714"/>
      <c r="W481" s="714"/>
      <c r="X481" s="717"/>
      <c r="Y481" s="717"/>
      <c r="Z481" s="717"/>
      <c r="AA481" s="717"/>
      <c r="AB481" s="717"/>
      <c r="AC481" s="717"/>
      <c r="AD481" s="699"/>
      <c r="AE481" s="699"/>
      <c r="AF481" s="719"/>
      <c r="AG481" s="719"/>
      <c r="AH481" s="705"/>
    </row>
    <row r="482" spans="1:34" ht="21.75" customHeight="1">
      <c r="A482" s="6"/>
      <c r="B482" s="75"/>
      <c r="C482" s="722"/>
      <c r="D482" s="721"/>
      <c r="E482" s="721"/>
      <c r="F482" s="721"/>
      <c r="G482" s="711"/>
      <c r="H482" s="724"/>
      <c r="I482" s="711"/>
      <c r="J482" s="711"/>
      <c r="K482" s="721"/>
      <c r="L482" s="721"/>
      <c r="M482" s="721"/>
      <c r="N482" s="721"/>
      <c r="O482" s="711"/>
      <c r="P482" s="702" t="s">
        <v>71</v>
      </c>
      <c r="Q482" s="142" t="s">
        <v>72</v>
      </c>
      <c r="R482" s="54">
        <v>10</v>
      </c>
      <c r="S482" s="714"/>
      <c r="T482" s="714"/>
      <c r="U482" s="714"/>
      <c r="V482" s="714"/>
      <c r="W482" s="714"/>
      <c r="X482" s="717"/>
      <c r="Y482" s="717"/>
      <c r="Z482" s="717"/>
      <c r="AA482" s="717"/>
      <c r="AB482" s="717"/>
      <c r="AC482" s="717"/>
      <c r="AD482" s="699"/>
      <c r="AE482" s="699"/>
      <c r="AF482" s="719"/>
      <c r="AG482" s="719"/>
      <c r="AH482" s="705"/>
    </row>
    <row r="483" spans="1:34" ht="21.75" customHeight="1">
      <c r="A483" s="6"/>
      <c r="B483" s="75"/>
      <c r="C483" s="722"/>
      <c r="D483" s="721"/>
      <c r="E483" s="721"/>
      <c r="F483" s="721"/>
      <c r="G483" s="711"/>
      <c r="H483" s="724"/>
      <c r="I483" s="711"/>
      <c r="J483" s="711"/>
      <c r="K483" s="721"/>
      <c r="L483" s="721"/>
      <c r="M483" s="721"/>
      <c r="N483" s="721"/>
      <c r="O483" s="711"/>
      <c r="P483" s="703"/>
      <c r="Q483" s="148" t="s">
        <v>73</v>
      </c>
      <c r="R483" s="149">
        <v>0</v>
      </c>
      <c r="S483" s="714"/>
      <c r="T483" s="714"/>
      <c r="U483" s="714"/>
      <c r="V483" s="714"/>
      <c r="W483" s="714"/>
      <c r="X483" s="717"/>
      <c r="Y483" s="717"/>
      <c r="Z483" s="717"/>
      <c r="AA483" s="717"/>
      <c r="AB483" s="717"/>
      <c r="AC483" s="717"/>
      <c r="AD483" s="699"/>
      <c r="AE483" s="699"/>
      <c r="AF483" s="719"/>
      <c r="AG483" s="719"/>
      <c r="AH483" s="705"/>
    </row>
    <row r="484" spans="1:34" ht="21.75" customHeight="1">
      <c r="A484" s="6"/>
      <c r="B484" s="75"/>
      <c r="C484" s="722"/>
      <c r="D484" s="721"/>
      <c r="E484" s="721"/>
      <c r="F484" s="721"/>
      <c r="G484" s="711"/>
      <c r="H484" s="724"/>
      <c r="I484" s="711"/>
      <c r="J484" s="711"/>
      <c r="K484" s="721"/>
      <c r="L484" s="721"/>
      <c r="M484" s="721"/>
      <c r="N484" s="721"/>
      <c r="O484" s="711"/>
      <c r="P484" s="704"/>
      <c r="Q484" s="148" t="s">
        <v>74</v>
      </c>
      <c r="R484" s="54">
        <v>0</v>
      </c>
      <c r="S484" s="715"/>
      <c r="T484" s="715"/>
      <c r="U484" s="715"/>
      <c r="V484" s="715"/>
      <c r="W484" s="715"/>
      <c r="X484" s="717"/>
      <c r="Y484" s="717"/>
      <c r="Z484" s="717"/>
      <c r="AA484" s="717"/>
      <c r="AB484" s="717"/>
      <c r="AC484" s="717"/>
      <c r="AD484" s="700"/>
      <c r="AE484" s="700"/>
      <c r="AF484" s="720"/>
      <c r="AG484" s="720"/>
      <c r="AH484" s="706"/>
    </row>
    <row r="485" spans="1:34" ht="21.75" customHeight="1">
      <c r="A485" s="6"/>
      <c r="B485" s="75"/>
      <c r="C485" s="722"/>
      <c r="D485" s="721"/>
      <c r="E485" s="721"/>
      <c r="F485" s="721"/>
      <c r="G485" s="726" t="s">
        <v>633</v>
      </c>
      <c r="H485" s="724"/>
      <c r="I485" s="711"/>
      <c r="J485" s="711"/>
      <c r="K485" s="721"/>
      <c r="L485" s="721"/>
      <c r="M485" s="721"/>
      <c r="N485" s="721"/>
      <c r="O485" s="712" t="s">
        <v>634</v>
      </c>
      <c r="P485" s="707" t="s">
        <v>46</v>
      </c>
      <c r="Q485" s="142" t="s">
        <v>47</v>
      </c>
      <c r="R485" s="54">
        <v>15</v>
      </c>
      <c r="S485" s="701">
        <v>90</v>
      </c>
      <c r="T485" s="701" t="s">
        <v>516</v>
      </c>
      <c r="U485" s="701" t="s">
        <v>516</v>
      </c>
      <c r="V485" s="701" t="s">
        <v>516</v>
      </c>
      <c r="W485" s="701">
        <v>86</v>
      </c>
      <c r="X485" s="717"/>
      <c r="Y485" s="717"/>
      <c r="Z485" s="717"/>
      <c r="AA485" s="717"/>
      <c r="AB485" s="717"/>
      <c r="AC485" s="717"/>
      <c r="AD485" s="287" t="s">
        <v>635</v>
      </c>
      <c r="AE485" s="287" t="s">
        <v>519</v>
      </c>
      <c r="AF485" s="287" t="s">
        <v>519</v>
      </c>
      <c r="AG485" s="287" t="s">
        <v>519</v>
      </c>
      <c r="AH485" s="702" t="s">
        <v>636</v>
      </c>
    </row>
    <row r="486" spans="1:34" ht="21.75" customHeight="1">
      <c r="A486" s="6"/>
      <c r="B486" s="75"/>
      <c r="C486" s="722"/>
      <c r="D486" s="721"/>
      <c r="E486" s="721"/>
      <c r="F486" s="721"/>
      <c r="G486" s="727"/>
      <c r="H486" s="724"/>
      <c r="I486" s="711"/>
      <c r="J486" s="711"/>
      <c r="K486" s="721"/>
      <c r="L486" s="721"/>
      <c r="M486" s="721"/>
      <c r="N486" s="721"/>
      <c r="O486" s="711"/>
      <c r="P486" s="708"/>
      <c r="Q486" s="142" t="s">
        <v>54</v>
      </c>
      <c r="R486" s="54">
        <v>0</v>
      </c>
      <c r="S486" s="701"/>
      <c r="T486" s="701"/>
      <c r="U486" s="701"/>
      <c r="V486" s="701"/>
      <c r="W486" s="701"/>
      <c r="X486" s="717"/>
      <c r="Y486" s="717"/>
      <c r="Z486" s="717"/>
      <c r="AA486" s="717"/>
      <c r="AB486" s="717"/>
      <c r="AC486" s="717"/>
      <c r="AD486" s="699"/>
      <c r="AE486" s="699"/>
      <c r="AF486" s="699"/>
      <c r="AG486" s="699"/>
      <c r="AH486" s="705"/>
    </row>
    <row r="487" spans="1:34" ht="21.75" customHeight="1">
      <c r="A487" s="6"/>
      <c r="B487" s="75"/>
      <c r="C487" s="722"/>
      <c r="D487" s="721"/>
      <c r="E487" s="721"/>
      <c r="F487" s="721"/>
      <c r="G487" s="727"/>
      <c r="H487" s="724"/>
      <c r="I487" s="711"/>
      <c r="J487" s="711"/>
      <c r="K487" s="721"/>
      <c r="L487" s="721"/>
      <c r="M487" s="721"/>
      <c r="N487" s="721"/>
      <c r="O487" s="711"/>
      <c r="P487" s="707" t="s">
        <v>55</v>
      </c>
      <c r="Q487" s="142" t="s">
        <v>56</v>
      </c>
      <c r="R487" s="54">
        <v>15</v>
      </c>
      <c r="S487" s="701"/>
      <c r="T487" s="701"/>
      <c r="U487" s="701"/>
      <c r="V487" s="701"/>
      <c r="W487" s="701"/>
      <c r="X487" s="717"/>
      <c r="Y487" s="717"/>
      <c r="Z487" s="717"/>
      <c r="AA487" s="717"/>
      <c r="AB487" s="717"/>
      <c r="AC487" s="717"/>
      <c r="AD487" s="699"/>
      <c r="AE487" s="699"/>
      <c r="AF487" s="699"/>
      <c r="AG487" s="699"/>
      <c r="AH487" s="705"/>
    </row>
    <row r="488" spans="1:34" ht="21.75" customHeight="1">
      <c r="A488" s="6"/>
      <c r="B488" s="75"/>
      <c r="C488" s="722"/>
      <c r="D488" s="721"/>
      <c r="E488" s="721"/>
      <c r="F488" s="721"/>
      <c r="G488" s="727"/>
      <c r="H488" s="724"/>
      <c r="I488" s="711"/>
      <c r="J488" s="711"/>
      <c r="K488" s="721"/>
      <c r="L488" s="721"/>
      <c r="M488" s="721"/>
      <c r="N488" s="721"/>
      <c r="O488" s="711"/>
      <c r="P488" s="708"/>
      <c r="Q488" s="142" t="s">
        <v>57</v>
      </c>
      <c r="R488" s="54">
        <v>0</v>
      </c>
      <c r="S488" s="701"/>
      <c r="T488" s="701"/>
      <c r="U488" s="701"/>
      <c r="V488" s="701"/>
      <c r="W488" s="701"/>
      <c r="X488" s="717"/>
      <c r="Y488" s="717"/>
      <c r="Z488" s="717"/>
      <c r="AA488" s="717"/>
      <c r="AB488" s="717"/>
      <c r="AC488" s="717"/>
      <c r="AD488" s="699"/>
      <c r="AE488" s="699"/>
      <c r="AF488" s="699"/>
      <c r="AG488" s="699"/>
      <c r="AH488" s="705"/>
    </row>
    <row r="489" spans="1:34" ht="21.75" customHeight="1">
      <c r="A489" s="6"/>
      <c r="B489" s="75"/>
      <c r="C489" s="722"/>
      <c r="D489" s="721"/>
      <c r="E489" s="721"/>
      <c r="F489" s="721"/>
      <c r="G489" s="727"/>
      <c r="H489" s="724"/>
      <c r="I489" s="711"/>
      <c r="J489" s="711"/>
      <c r="K489" s="721"/>
      <c r="L489" s="721"/>
      <c r="M489" s="721"/>
      <c r="N489" s="721"/>
      <c r="O489" s="711"/>
      <c r="P489" s="707" t="s">
        <v>58</v>
      </c>
      <c r="Q489" s="142" t="s">
        <v>59</v>
      </c>
      <c r="R489" s="54">
        <v>15</v>
      </c>
      <c r="S489" s="701"/>
      <c r="T489" s="701"/>
      <c r="U489" s="701"/>
      <c r="V489" s="701"/>
      <c r="W489" s="701"/>
      <c r="X489" s="717"/>
      <c r="Y489" s="717"/>
      <c r="Z489" s="717"/>
      <c r="AA489" s="717"/>
      <c r="AB489" s="717"/>
      <c r="AC489" s="717"/>
      <c r="AD489" s="699"/>
      <c r="AE489" s="699"/>
      <c r="AF489" s="699"/>
      <c r="AG489" s="699"/>
      <c r="AH489" s="705"/>
    </row>
    <row r="490" spans="1:34" ht="21.75" customHeight="1">
      <c r="A490" s="6"/>
      <c r="B490" s="75"/>
      <c r="C490" s="722"/>
      <c r="D490" s="721"/>
      <c r="E490" s="721"/>
      <c r="F490" s="721"/>
      <c r="G490" s="727"/>
      <c r="H490" s="724"/>
      <c r="I490" s="711"/>
      <c r="J490" s="711"/>
      <c r="K490" s="721"/>
      <c r="L490" s="721"/>
      <c r="M490" s="721"/>
      <c r="N490" s="721"/>
      <c r="O490" s="711"/>
      <c r="P490" s="708"/>
      <c r="Q490" s="142" t="s">
        <v>60</v>
      </c>
      <c r="R490" s="54">
        <v>0</v>
      </c>
      <c r="S490" s="701"/>
      <c r="T490" s="701"/>
      <c r="U490" s="701"/>
      <c r="V490" s="701"/>
      <c r="W490" s="701"/>
      <c r="X490" s="717"/>
      <c r="Y490" s="717"/>
      <c r="Z490" s="717"/>
      <c r="AA490" s="717"/>
      <c r="AB490" s="717"/>
      <c r="AC490" s="717"/>
      <c r="AD490" s="699"/>
      <c r="AE490" s="699"/>
      <c r="AF490" s="699"/>
      <c r="AG490" s="699"/>
      <c r="AH490" s="705"/>
    </row>
    <row r="491" spans="1:34" ht="21.75" customHeight="1">
      <c r="A491" s="6"/>
      <c r="B491" s="75"/>
      <c r="C491" s="722"/>
      <c r="D491" s="721"/>
      <c r="E491" s="721"/>
      <c r="F491" s="721"/>
      <c r="G491" s="727"/>
      <c r="H491" s="724"/>
      <c r="I491" s="711"/>
      <c r="J491" s="711"/>
      <c r="K491" s="721"/>
      <c r="L491" s="721"/>
      <c r="M491" s="721"/>
      <c r="N491" s="721"/>
      <c r="O491" s="711"/>
      <c r="P491" s="709" t="s">
        <v>61</v>
      </c>
      <c r="Q491" s="142" t="s">
        <v>62</v>
      </c>
      <c r="R491" s="54">
        <v>15</v>
      </c>
      <c r="S491" s="701"/>
      <c r="T491" s="701"/>
      <c r="U491" s="701"/>
      <c r="V491" s="701"/>
      <c r="W491" s="701"/>
      <c r="X491" s="717"/>
      <c r="Y491" s="717"/>
      <c r="Z491" s="717"/>
      <c r="AA491" s="717"/>
      <c r="AB491" s="717"/>
      <c r="AC491" s="717"/>
      <c r="AD491" s="699"/>
      <c r="AE491" s="699"/>
      <c r="AF491" s="699"/>
      <c r="AG491" s="699"/>
      <c r="AH491" s="705"/>
    </row>
    <row r="492" spans="1:34" ht="21.75" customHeight="1">
      <c r="A492" s="6"/>
      <c r="B492" s="75"/>
      <c r="C492" s="722"/>
      <c r="D492" s="721"/>
      <c r="E492" s="721"/>
      <c r="F492" s="721"/>
      <c r="G492" s="727"/>
      <c r="H492" s="724"/>
      <c r="I492" s="711"/>
      <c r="J492" s="711"/>
      <c r="K492" s="721"/>
      <c r="L492" s="721"/>
      <c r="M492" s="721"/>
      <c r="N492" s="721"/>
      <c r="O492" s="711"/>
      <c r="P492" s="710"/>
      <c r="Q492" s="142" t="s">
        <v>64</v>
      </c>
      <c r="R492" s="54">
        <v>0</v>
      </c>
      <c r="S492" s="701"/>
      <c r="T492" s="701"/>
      <c r="U492" s="701"/>
      <c r="V492" s="701"/>
      <c r="W492" s="701"/>
      <c r="X492" s="717"/>
      <c r="Y492" s="717"/>
      <c r="Z492" s="717"/>
      <c r="AA492" s="717"/>
      <c r="AB492" s="717"/>
      <c r="AC492" s="717"/>
      <c r="AD492" s="699"/>
      <c r="AE492" s="699"/>
      <c r="AF492" s="699"/>
      <c r="AG492" s="699"/>
      <c r="AH492" s="705"/>
    </row>
    <row r="493" spans="1:34" ht="21.75" customHeight="1">
      <c r="A493" s="6"/>
      <c r="B493" s="75"/>
      <c r="C493" s="722"/>
      <c r="D493" s="721"/>
      <c r="E493" s="721"/>
      <c r="F493" s="721"/>
      <c r="G493" s="727"/>
      <c r="H493" s="724"/>
      <c r="I493" s="711"/>
      <c r="J493" s="711"/>
      <c r="K493" s="721"/>
      <c r="L493" s="721"/>
      <c r="M493" s="721"/>
      <c r="N493" s="721"/>
      <c r="O493" s="711"/>
      <c r="P493" s="707" t="s">
        <v>95</v>
      </c>
      <c r="Q493" s="142" t="s">
        <v>66</v>
      </c>
      <c r="R493" s="54">
        <v>10</v>
      </c>
      <c r="S493" s="701"/>
      <c r="T493" s="701"/>
      <c r="U493" s="701"/>
      <c r="V493" s="701"/>
      <c r="W493" s="701"/>
      <c r="X493" s="717"/>
      <c r="Y493" s="717"/>
      <c r="Z493" s="717"/>
      <c r="AA493" s="717"/>
      <c r="AB493" s="717"/>
      <c r="AC493" s="717"/>
      <c r="AD493" s="699"/>
      <c r="AE493" s="699"/>
      <c r="AF493" s="699"/>
      <c r="AG493" s="699"/>
      <c r="AH493" s="705"/>
    </row>
    <row r="494" spans="1:34" ht="21.75" customHeight="1">
      <c r="A494" s="6"/>
      <c r="B494" s="75"/>
      <c r="C494" s="722"/>
      <c r="D494" s="721"/>
      <c r="E494" s="721"/>
      <c r="F494" s="721"/>
      <c r="G494" s="727"/>
      <c r="H494" s="724"/>
      <c r="I494" s="711"/>
      <c r="J494" s="711"/>
      <c r="K494" s="721"/>
      <c r="L494" s="721"/>
      <c r="M494" s="721"/>
      <c r="N494" s="721"/>
      <c r="O494" s="711"/>
      <c r="P494" s="708"/>
      <c r="Q494" s="142" t="s">
        <v>67</v>
      </c>
      <c r="R494" s="54">
        <v>0</v>
      </c>
      <c r="S494" s="701"/>
      <c r="T494" s="701"/>
      <c r="U494" s="701"/>
      <c r="V494" s="701"/>
      <c r="W494" s="701"/>
      <c r="X494" s="717"/>
      <c r="Y494" s="717"/>
      <c r="Z494" s="717"/>
      <c r="AA494" s="717"/>
      <c r="AB494" s="717"/>
      <c r="AC494" s="717"/>
      <c r="AD494" s="699"/>
      <c r="AE494" s="699"/>
      <c r="AF494" s="699"/>
      <c r="AG494" s="699"/>
      <c r="AH494" s="705"/>
    </row>
    <row r="495" spans="1:34" ht="26.45" customHeight="1">
      <c r="A495" s="6"/>
      <c r="B495" s="75"/>
      <c r="C495" s="722"/>
      <c r="D495" s="721"/>
      <c r="E495" s="721"/>
      <c r="F495" s="721"/>
      <c r="G495" s="727"/>
      <c r="H495" s="724"/>
      <c r="I495" s="711"/>
      <c r="J495" s="711"/>
      <c r="K495" s="721"/>
      <c r="L495" s="721"/>
      <c r="M495" s="721"/>
      <c r="N495" s="721"/>
      <c r="O495" s="711"/>
      <c r="P495" s="707" t="s">
        <v>68</v>
      </c>
      <c r="Q495" s="143" t="s">
        <v>69</v>
      </c>
      <c r="R495" s="54">
        <v>10</v>
      </c>
      <c r="S495" s="701"/>
      <c r="T495" s="701"/>
      <c r="U495" s="701"/>
      <c r="V495" s="701"/>
      <c r="W495" s="701"/>
      <c r="X495" s="717"/>
      <c r="Y495" s="717"/>
      <c r="Z495" s="717"/>
      <c r="AA495" s="717"/>
      <c r="AB495" s="717"/>
      <c r="AC495" s="717"/>
      <c r="AD495" s="699"/>
      <c r="AE495" s="699"/>
      <c r="AF495" s="699"/>
      <c r="AG495" s="699"/>
      <c r="AH495" s="705"/>
    </row>
    <row r="496" spans="1:34" ht="28.15" customHeight="1">
      <c r="A496" s="6"/>
      <c r="B496" s="75"/>
      <c r="C496" s="722"/>
      <c r="D496" s="721"/>
      <c r="E496" s="721"/>
      <c r="F496" s="721"/>
      <c r="G496" s="727"/>
      <c r="H496" s="724"/>
      <c r="I496" s="711"/>
      <c r="J496" s="711"/>
      <c r="K496" s="721"/>
      <c r="L496" s="721"/>
      <c r="M496" s="721"/>
      <c r="N496" s="721"/>
      <c r="O496" s="711"/>
      <c r="P496" s="708"/>
      <c r="Q496" s="143" t="s">
        <v>70</v>
      </c>
      <c r="R496" s="54">
        <v>0</v>
      </c>
      <c r="S496" s="701"/>
      <c r="T496" s="701"/>
      <c r="U496" s="701"/>
      <c r="V496" s="701"/>
      <c r="W496" s="701"/>
      <c r="X496" s="717"/>
      <c r="Y496" s="717"/>
      <c r="Z496" s="717"/>
      <c r="AA496" s="717"/>
      <c r="AB496" s="717"/>
      <c r="AC496" s="717"/>
      <c r="AD496" s="699"/>
      <c r="AE496" s="699"/>
      <c r="AF496" s="699"/>
      <c r="AG496" s="699"/>
      <c r="AH496" s="705"/>
    </row>
    <row r="497" spans="1:73" ht="21.75" customHeight="1">
      <c r="A497" s="6"/>
      <c r="B497" s="75"/>
      <c r="C497" s="722"/>
      <c r="D497" s="721"/>
      <c r="E497" s="721"/>
      <c r="F497" s="721"/>
      <c r="G497" s="727"/>
      <c r="H497" s="724"/>
      <c r="I497" s="711"/>
      <c r="J497" s="711"/>
      <c r="K497" s="721"/>
      <c r="L497" s="721"/>
      <c r="M497" s="721"/>
      <c r="N497" s="721"/>
      <c r="O497" s="711"/>
      <c r="P497" s="702" t="s">
        <v>71</v>
      </c>
      <c r="Q497" s="142" t="s">
        <v>72</v>
      </c>
      <c r="R497" s="54">
        <v>10</v>
      </c>
      <c r="S497" s="701"/>
      <c r="T497" s="701"/>
      <c r="U497" s="701"/>
      <c r="V497" s="701"/>
      <c r="W497" s="701"/>
      <c r="X497" s="717"/>
      <c r="Y497" s="717"/>
      <c r="Z497" s="717"/>
      <c r="AA497" s="717"/>
      <c r="AB497" s="717"/>
      <c r="AC497" s="717"/>
      <c r="AD497" s="699"/>
      <c r="AE497" s="699"/>
      <c r="AF497" s="699"/>
      <c r="AG497" s="699"/>
      <c r="AH497" s="705"/>
    </row>
    <row r="498" spans="1:73" ht="21.75" customHeight="1">
      <c r="A498" s="6"/>
      <c r="B498" s="75"/>
      <c r="C498" s="722"/>
      <c r="D498" s="721"/>
      <c r="E498" s="721"/>
      <c r="F498" s="721"/>
      <c r="G498" s="727"/>
      <c r="H498" s="724"/>
      <c r="I498" s="711"/>
      <c r="J498" s="711"/>
      <c r="K498" s="721"/>
      <c r="L498" s="721"/>
      <c r="M498" s="721"/>
      <c r="N498" s="721"/>
      <c r="O498" s="711"/>
      <c r="P498" s="703"/>
      <c r="Q498" s="142" t="s">
        <v>73</v>
      </c>
      <c r="R498" s="149">
        <v>0</v>
      </c>
      <c r="S498" s="701"/>
      <c r="T498" s="701"/>
      <c r="U498" s="701"/>
      <c r="V498" s="701"/>
      <c r="W498" s="701"/>
      <c r="X498" s="717"/>
      <c r="Y498" s="717"/>
      <c r="Z498" s="717"/>
      <c r="AA498" s="717"/>
      <c r="AB498" s="717"/>
      <c r="AC498" s="717"/>
      <c r="AD498" s="699"/>
      <c r="AE498" s="699"/>
      <c r="AF498" s="699"/>
      <c r="AG498" s="699"/>
      <c r="AH498" s="705"/>
    </row>
    <row r="499" spans="1:73" ht="21.75" customHeight="1">
      <c r="A499" s="6"/>
      <c r="B499" s="75"/>
      <c r="C499" s="722"/>
      <c r="D499" s="721"/>
      <c r="E499" s="721"/>
      <c r="F499" s="721"/>
      <c r="G499" s="727"/>
      <c r="H499" s="724"/>
      <c r="I499" s="711"/>
      <c r="J499" s="711"/>
      <c r="K499" s="721"/>
      <c r="L499" s="721"/>
      <c r="M499" s="721"/>
      <c r="N499" s="721"/>
      <c r="O499" s="711"/>
      <c r="P499" s="704"/>
      <c r="Q499" s="142" t="s">
        <v>74</v>
      </c>
      <c r="R499" s="54">
        <v>0</v>
      </c>
      <c r="S499" s="701"/>
      <c r="T499" s="701"/>
      <c r="U499" s="701"/>
      <c r="V499" s="701"/>
      <c r="W499" s="701"/>
      <c r="X499" s="717"/>
      <c r="Y499" s="717"/>
      <c r="Z499" s="717"/>
      <c r="AA499" s="717"/>
      <c r="AB499" s="717"/>
      <c r="AC499" s="717"/>
      <c r="AD499" s="700"/>
      <c r="AE499" s="700"/>
      <c r="AF499" s="700"/>
      <c r="AG499" s="700"/>
      <c r="AH499" s="706"/>
    </row>
    <row r="500" spans="1:73" s="152" customFormat="1" ht="21.75" customHeight="1">
      <c r="A500" s="150"/>
      <c r="B500" s="151"/>
      <c r="C500" s="722"/>
      <c r="D500" s="721"/>
      <c r="E500" s="721"/>
      <c r="F500" s="721"/>
      <c r="G500" s="726" t="s">
        <v>637</v>
      </c>
      <c r="H500" s="724"/>
      <c r="I500" s="711"/>
      <c r="J500" s="711"/>
      <c r="K500" s="721"/>
      <c r="L500" s="721"/>
      <c r="M500" s="721"/>
      <c r="N500" s="721"/>
      <c r="O500" s="712" t="s">
        <v>638</v>
      </c>
      <c r="P500" s="707" t="s">
        <v>46</v>
      </c>
      <c r="Q500" s="142" t="s">
        <v>47</v>
      </c>
      <c r="R500" s="54">
        <v>15</v>
      </c>
      <c r="S500" s="701">
        <v>90</v>
      </c>
      <c r="T500" s="701" t="s">
        <v>516</v>
      </c>
      <c r="U500" s="701" t="s">
        <v>516</v>
      </c>
      <c r="V500" s="701" t="s">
        <v>516</v>
      </c>
      <c r="W500" s="701">
        <v>86</v>
      </c>
      <c r="X500" s="717"/>
      <c r="Y500" s="717"/>
      <c r="Z500" s="717"/>
      <c r="AA500" s="717"/>
      <c r="AB500" s="717"/>
      <c r="AC500" s="717"/>
      <c r="AD500" s="287" t="s">
        <v>522</v>
      </c>
      <c r="AE500" s="287" t="s">
        <v>519</v>
      </c>
      <c r="AF500" s="287" t="s">
        <v>519</v>
      </c>
      <c r="AG500" s="287" t="s">
        <v>519</v>
      </c>
      <c r="AH500" s="702" t="s">
        <v>639</v>
      </c>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row>
    <row r="501" spans="1:73" s="152" customFormat="1" ht="21.75" customHeight="1">
      <c r="A501" s="150"/>
      <c r="B501" s="151"/>
      <c r="C501" s="722"/>
      <c r="D501" s="721"/>
      <c r="E501" s="721"/>
      <c r="F501" s="721"/>
      <c r="G501" s="727"/>
      <c r="H501" s="724"/>
      <c r="I501" s="711"/>
      <c r="J501" s="711"/>
      <c r="K501" s="721"/>
      <c r="L501" s="721"/>
      <c r="M501" s="721"/>
      <c r="N501" s="721"/>
      <c r="O501" s="711"/>
      <c r="P501" s="708"/>
      <c r="Q501" s="142" t="s">
        <v>54</v>
      </c>
      <c r="R501" s="54">
        <v>0</v>
      </c>
      <c r="S501" s="701"/>
      <c r="T501" s="701"/>
      <c r="U501" s="701"/>
      <c r="V501" s="701"/>
      <c r="W501" s="701"/>
      <c r="X501" s="717"/>
      <c r="Y501" s="717"/>
      <c r="Z501" s="717"/>
      <c r="AA501" s="717"/>
      <c r="AB501" s="717"/>
      <c r="AC501" s="717"/>
      <c r="AD501" s="699"/>
      <c r="AE501" s="699"/>
      <c r="AF501" s="699"/>
      <c r="AG501" s="699"/>
      <c r="AH501" s="705"/>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row>
    <row r="502" spans="1:73" s="152" customFormat="1" ht="21.75" customHeight="1">
      <c r="A502" s="150"/>
      <c r="B502" s="151"/>
      <c r="C502" s="722"/>
      <c r="D502" s="721"/>
      <c r="E502" s="721"/>
      <c r="F502" s="721"/>
      <c r="G502" s="727"/>
      <c r="H502" s="724"/>
      <c r="I502" s="711"/>
      <c r="J502" s="711"/>
      <c r="K502" s="721"/>
      <c r="L502" s="721"/>
      <c r="M502" s="721"/>
      <c r="N502" s="721"/>
      <c r="O502" s="711"/>
      <c r="P502" s="707" t="s">
        <v>55</v>
      </c>
      <c r="Q502" s="142" t="s">
        <v>56</v>
      </c>
      <c r="R502" s="54">
        <v>15</v>
      </c>
      <c r="S502" s="701"/>
      <c r="T502" s="701"/>
      <c r="U502" s="701"/>
      <c r="V502" s="701"/>
      <c r="W502" s="701"/>
      <c r="X502" s="717"/>
      <c r="Y502" s="717"/>
      <c r="Z502" s="717"/>
      <c r="AA502" s="717"/>
      <c r="AB502" s="717"/>
      <c r="AC502" s="717"/>
      <c r="AD502" s="699"/>
      <c r="AE502" s="699"/>
      <c r="AF502" s="699"/>
      <c r="AG502" s="699"/>
      <c r="AH502" s="705"/>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row>
    <row r="503" spans="1:73" ht="21.75" customHeight="1">
      <c r="A503" s="6"/>
      <c r="B503" s="75"/>
      <c r="C503" s="722"/>
      <c r="D503" s="721"/>
      <c r="E503" s="721"/>
      <c r="F503" s="721"/>
      <c r="G503" s="727"/>
      <c r="H503" s="724"/>
      <c r="I503" s="711"/>
      <c r="J503" s="711"/>
      <c r="K503" s="721"/>
      <c r="L503" s="721"/>
      <c r="M503" s="721"/>
      <c r="N503" s="721"/>
      <c r="O503" s="711"/>
      <c r="P503" s="708"/>
      <c r="Q503" s="142" t="s">
        <v>57</v>
      </c>
      <c r="R503" s="54">
        <v>0</v>
      </c>
      <c r="S503" s="701"/>
      <c r="T503" s="701"/>
      <c r="U503" s="701"/>
      <c r="V503" s="701"/>
      <c r="W503" s="701"/>
      <c r="X503" s="717"/>
      <c r="Y503" s="717"/>
      <c r="Z503" s="717"/>
      <c r="AA503" s="717"/>
      <c r="AB503" s="717"/>
      <c r="AC503" s="717"/>
      <c r="AD503" s="699"/>
      <c r="AE503" s="699"/>
      <c r="AF503" s="699"/>
      <c r="AG503" s="699"/>
      <c r="AH503" s="705"/>
    </row>
    <row r="504" spans="1:73" ht="21.75" customHeight="1">
      <c r="A504" s="6"/>
      <c r="B504" s="75"/>
      <c r="C504" s="722"/>
      <c r="D504" s="721"/>
      <c r="E504" s="721"/>
      <c r="F504" s="721"/>
      <c r="G504" s="727"/>
      <c r="H504" s="724"/>
      <c r="I504" s="711"/>
      <c r="J504" s="711"/>
      <c r="K504" s="721"/>
      <c r="L504" s="721"/>
      <c r="M504" s="721"/>
      <c r="N504" s="721"/>
      <c r="O504" s="711"/>
      <c r="P504" s="707" t="s">
        <v>58</v>
      </c>
      <c r="Q504" s="142" t="s">
        <v>59</v>
      </c>
      <c r="R504" s="54">
        <v>15</v>
      </c>
      <c r="S504" s="701"/>
      <c r="T504" s="701"/>
      <c r="U504" s="701"/>
      <c r="V504" s="701"/>
      <c r="W504" s="701"/>
      <c r="X504" s="717"/>
      <c r="Y504" s="717"/>
      <c r="Z504" s="717"/>
      <c r="AA504" s="717"/>
      <c r="AB504" s="717"/>
      <c r="AC504" s="717"/>
      <c r="AD504" s="699"/>
      <c r="AE504" s="699"/>
      <c r="AF504" s="699"/>
      <c r="AG504" s="699"/>
      <c r="AH504" s="705"/>
    </row>
    <row r="505" spans="1:73" ht="21.75" customHeight="1">
      <c r="A505" s="6"/>
      <c r="B505" s="75"/>
      <c r="C505" s="722"/>
      <c r="D505" s="721"/>
      <c r="E505" s="721"/>
      <c r="F505" s="721"/>
      <c r="G505" s="727"/>
      <c r="H505" s="724"/>
      <c r="I505" s="711"/>
      <c r="J505" s="711"/>
      <c r="K505" s="721"/>
      <c r="L505" s="721"/>
      <c r="M505" s="721"/>
      <c r="N505" s="721"/>
      <c r="O505" s="711"/>
      <c r="P505" s="708"/>
      <c r="Q505" s="142" t="s">
        <v>60</v>
      </c>
      <c r="R505" s="54">
        <v>0</v>
      </c>
      <c r="S505" s="701"/>
      <c r="T505" s="701"/>
      <c r="U505" s="701"/>
      <c r="V505" s="701"/>
      <c r="W505" s="701"/>
      <c r="X505" s="717"/>
      <c r="Y505" s="717"/>
      <c r="Z505" s="717"/>
      <c r="AA505" s="717"/>
      <c r="AB505" s="717"/>
      <c r="AC505" s="717"/>
      <c r="AD505" s="699"/>
      <c r="AE505" s="699"/>
      <c r="AF505" s="699"/>
      <c r="AG505" s="699"/>
      <c r="AH505" s="705"/>
    </row>
    <row r="506" spans="1:73" ht="21.75" customHeight="1">
      <c r="A506" s="6"/>
      <c r="B506" s="75"/>
      <c r="C506" s="722"/>
      <c r="D506" s="721"/>
      <c r="E506" s="721"/>
      <c r="F506" s="721"/>
      <c r="G506" s="727"/>
      <c r="H506" s="724"/>
      <c r="I506" s="711"/>
      <c r="J506" s="711"/>
      <c r="K506" s="721"/>
      <c r="L506" s="721"/>
      <c r="M506" s="721"/>
      <c r="N506" s="721"/>
      <c r="O506" s="711"/>
      <c r="P506" s="709" t="s">
        <v>61</v>
      </c>
      <c r="Q506" s="142" t="s">
        <v>62</v>
      </c>
      <c r="R506" s="54">
        <v>15</v>
      </c>
      <c r="S506" s="701"/>
      <c r="T506" s="701"/>
      <c r="U506" s="701"/>
      <c r="V506" s="701"/>
      <c r="W506" s="701"/>
      <c r="X506" s="717"/>
      <c r="Y506" s="717"/>
      <c r="Z506" s="717"/>
      <c r="AA506" s="717"/>
      <c r="AB506" s="717"/>
      <c r="AC506" s="717"/>
      <c r="AD506" s="699"/>
      <c r="AE506" s="699"/>
      <c r="AF506" s="699"/>
      <c r="AG506" s="699"/>
      <c r="AH506" s="705"/>
    </row>
    <row r="507" spans="1:73" ht="21.75" customHeight="1">
      <c r="A507" s="6"/>
      <c r="B507" s="75"/>
      <c r="C507" s="722"/>
      <c r="D507" s="721"/>
      <c r="E507" s="721"/>
      <c r="F507" s="721"/>
      <c r="G507" s="727"/>
      <c r="H507" s="724"/>
      <c r="I507" s="711"/>
      <c r="J507" s="711"/>
      <c r="K507" s="721"/>
      <c r="L507" s="721"/>
      <c r="M507" s="721"/>
      <c r="N507" s="721"/>
      <c r="O507" s="711"/>
      <c r="P507" s="710"/>
      <c r="Q507" s="142" t="s">
        <v>64</v>
      </c>
      <c r="R507" s="54">
        <v>0</v>
      </c>
      <c r="S507" s="701"/>
      <c r="T507" s="701"/>
      <c r="U507" s="701"/>
      <c r="V507" s="701"/>
      <c r="W507" s="701"/>
      <c r="X507" s="717"/>
      <c r="Y507" s="717"/>
      <c r="Z507" s="717"/>
      <c r="AA507" s="717"/>
      <c r="AB507" s="717"/>
      <c r="AC507" s="717"/>
      <c r="AD507" s="699"/>
      <c r="AE507" s="699"/>
      <c r="AF507" s="699"/>
      <c r="AG507" s="699"/>
      <c r="AH507" s="705"/>
    </row>
    <row r="508" spans="1:73" ht="21.75" customHeight="1">
      <c r="A508" s="6"/>
      <c r="B508" s="75"/>
      <c r="C508" s="722"/>
      <c r="D508" s="721"/>
      <c r="E508" s="721"/>
      <c r="F508" s="721"/>
      <c r="G508" s="727"/>
      <c r="H508" s="724"/>
      <c r="I508" s="711"/>
      <c r="J508" s="711"/>
      <c r="K508" s="721"/>
      <c r="L508" s="721"/>
      <c r="M508" s="721"/>
      <c r="N508" s="721"/>
      <c r="O508" s="711"/>
      <c r="P508" s="707" t="s">
        <v>95</v>
      </c>
      <c r="Q508" s="142" t="s">
        <v>66</v>
      </c>
      <c r="R508" s="54">
        <v>10</v>
      </c>
      <c r="S508" s="701"/>
      <c r="T508" s="701"/>
      <c r="U508" s="701"/>
      <c r="V508" s="701"/>
      <c r="W508" s="701"/>
      <c r="X508" s="717"/>
      <c r="Y508" s="717"/>
      <c r="Z508" s="717"/>
      <c r="AA508" s="717"/>
      <c r="AB508" s="717"/>
      <c r="AC508" s="717"/>
      <c r="AD508" s="699"/>
      <c r="AE508" s="699"/>
      <c r="AF508" s="699"/>
      <c r="AG508" s="699"/>
      <c r="AH508" s="705"/>
    </row>
    <row r="509" spans="1:73" ht="21.75" customHeight="1">
      <c r="A509" s="6"/>
      <c r="B509" s="75"/>
      <c r="C509" s="722"/>
      <c r="D509" s="721"/>
      <c r="E509" s="721"/>
      <c r="F509" s="721"/>
      <c r="G509" s="727"/>
      <c r="H509" s="724"/>
      <c r="I509" s="711"/>
      <c r="J509" s="711"/>
      <c r="K509" s="721"/>
      <c r="L509" s="721"/>
      <c r="M509" s="721"/>
      <c r="N509" s="721"/>
      <c r="O509" s="711"/>
      <c r="P509" s="708"/>
      <c r="Q509" s="142" t="s">
        <v>67</v>
      </c>
      <c r="R509" s="54">
        <v>0</v>
      </c>
      <c r="S509" s="701"/>
      <c r="T509" s="701"/>
      <c r="U509" s="701"/>
      <c r="V509" s="701"/>
      <c r="W509" s="701"/>
      <c r="X509" s="717"/>
      <c r="Y509" s="717"/>
      <c r="Z509" s="717"/>
      <c r="AA509" s="717"/>
      <c r="AB509" s="717"/>
      <c r="AC509" s="717"/>
      <c r="AD509" s="699"/>
      <c r="AE509" s="699"/>
      <c r="AF509" s="699"/>
      <c r="AG509" s="699"/>
      <c r="AH509" s="705"/>
    </row>
    <row r="510" spans="1:73" ht="26.45" customHeight="1">
      <c r="A510" s="6"/>
      <c r="B510" s="75"/>
      <c r="C510" s="722"/>
      <c r="D510" s="721"/>
      <c r="E510" s="721"/>
      <c r="F510" s="721"/>
      <c r="G510" s="727"/>
      <c r="H510" s="724"/>
      <c r="I510" s="711"/>
      <c r="J510" s="711"/>
      <c r="K510" s="721"/>
      <c r="L510" s="721"/>
      <c r="M510" s="721"/>
      <c r="N510" s="721"/>
      <c r="O510" s="711"/>
      <c r="P510" s="707" t="s">
        <v>68</v>
      </c>
      <c r="Q510" s="143" t="s">
        <v>69</v>
      </c>
      <c r="R510" s="54">
        <v>10</v>
      </c>
      <c r="S510" s="701"/>
      <c r="T510" s="701"/>
      <c r="U510" s="701"/>
      <c r="V510" s="701"/>
      <c r="W510" s="701"/>
      <c r="X510" s="717"/>
      <c r="Y510" s="717"/>
      <c r="Z510" s="717"/>
      <c r="AA510" s="717"/>
      <c r="AB510" s="717"/>
      <c r="AC510" s="717"/>
      <c r="AD510" s="699"/>
      <c r="AE510" s="699"/>
      <c r="AF510" s="699"/>
      <c r="AG510" s="699"/>
      <c r="AH510" s="705"/>
    </row>
    <row r="511" spans="1:73" ht="28.15" customHeight="1">
      <c r="A511" s="6"/>
      <c r="B511" s="75"/>
      <c r="C511" s="722"/>
      <c r="D511" s="721"/>
      <c r="E511" s="721"/>
      <c r="F511" s="721"/>
      <c r="G511" s="727"/>
      <c r="H511" s="724"/>
      <c r="I511" s="711"/>
      <c r="J511" s="711"/>
      <c r="K511" s="721"/>
      <c r="L511" s="721"/>
      <c r="M511" s="721"/>
      <c r="N511" s="721"/>
      <c r="O511" s="711"/>
      <c r="P511" s="708"/>
      <c r="Q511" s="143" t="s">
        <v>70</v>
      </c>
      <c r="R511" s="54">
        <v>0</v>
      </c>
      <c r="S511" s="701"/>
      <c r="T511" s="701"/>
      <c r="U511" s="701"/>
      <c r="V511" s="701"/>
      <c r="W511" s="701"/>
      <c r="X511" s="717"/>
      <c r="Y511" s="717"/>
      <c r="Z511" s="717"/>
      <c r="AA511" s="717"/>
      <c r="AB511" s="717"/>
      <c r="AC511" s="717"/>
      <c r="AD511" s="699"/>
      <c r="AE511" s="699"/>
      <c r="AF511" s="699"/>
      <c r="AG511" s="699"/>
      <c r="AH511" s="705"/>
    </row>
    <row r="512" spans="1:73" ht="21.75" customHeight="1">
      <c r="A512" s="6"/>
      <c r="B512" s="75"/>
      <c r="C512" s="722"/>
      <c r="D512" s="721"/>
      <c r="E512" s="721"/>
      <c r="F512" s="721"/>
      <c r="G512" s="727"/>
      <c r="H512" s="724"/>
      <c r="I512" s="711"/>
      <c r="J512" s="711"/>
      <c r="K512" s="721"/>
      <c r="L512" s="721"/>
      <c r="M512" s="721"/>
      <c r="N512" s="721"/>
      <c r="O512" s="711"/>
      <c r="P512" s="702" t="s">
        <v>71</v>
      </c>
      <c r="Q512" s="142" t="s">
        <v>72</v>
      </c>
      <c r="R512" s="54">
        <v>10</v>
      </c>
      <c r="S512" s="701"/>
      <c r="T512" s="701"/>
      <c r="U512" s="701"/>
      <c r="V512" s="701"/>
      <c r="W512" s="701"/>
      <c r="X512" s="717"/>
      <c r="Y512" s="717"/>
      <c r="Z512" s="717"/>
      <c r="AA512" s="717"/>
      <c r="AB512" s="717"/>
      <c r="AC512" s="717"/>
      <c r="AD512" s="699"/>
      <c r="AE512" s="699"/>
      <c r="AF512" s="699"/>
      <c r="AG512" s="699"/>
      <c r="AH512" s="705"/>
    </row>
    <row r="513" spans="1:73" ht="21.75" customHeight="1">
      <c r="A513" s="6"/>
      <c r="B513" s="75"/>
      <c r="C513" s="722"/>
      <c r="D513" s="721"/>
      <c r="E513" s="721"/>
      <c r="F513" s="721"/>
      <c r="G513" s="727"/>
      <c r="H513" s="724"/>
      <c r="I513" s="711"/>
      <c r="J513" s="711"/>
      <c r="K513" s="721"/>
      <c r="L513" s="721"/>
      <c r="M513" s="721"/>
      <c r="N513" s="721"/>
      <c r="O513" s="711"/>
      <c r="P513" s="703"/>
      <c r="Q513" s="148" t="s">
        <v>73</v>
      </c>
      <c r="R513" s="149">
        <v>0</v>
      </c>
      <c r="S513" s="701"/>
      <c r="T513" s="701"/>
      <c r="U513" s="701"/>
      <c r="V513" s="701"/>
      <c r="W513" s="701"/>
      <c r="X513" s="717"/>
      <c r="Y513" s="717"/>
      <c r="Z513" s="717"/>
      <c r="AA513" s="717"/>
      <c r="AB513" s="717"/>
      <c r="AC513" s="717"/>
      <c r="AD513" s="699"/>
      <c r="AE513" s="699"/>
      <c r="AF513" s="699"/>
      <c r="AG513" s="699"/>
      <c r="AH513" s="705"/>
    </row>
    <row r="514" spans="1:73" ht="21.75" customHeight="1">
      <c r="A514" s="6"/>
      <c r="B514" s="75"/>
      <c r="C514" s="722"/>
      <c r="D514" s="721"/>
      <c r="E514" s="721"/>
      <c r="F514" s="721"/>
      <c r="G514" s="727"/>
      <c r="H514" s="724"/>
      <c r="I514" s="711"/>
      <c r="J514" s="711"/>
      <c r="K514" s="721"/>
      <c r="L514" s="721"/>
      <c r="M514" s="721"/>
      <c r="N514" s="721"/>
      <c r="O514" s="711"/>
      <c r="P514" s="704"/>
      <c r="Q514" s="148" t="s">
        <v>74</v>
      </c>
      <c r="R514" s="54">
        <v>0</v>
      </c>
      <c r="S514" s="701"/>
      <c r="T514" s="701"/>
      <c r="U514" s="701"/>
      <c r="V514" s="701"/>
      <c r="W514" s="701"/>
      <c r="X514" s="717"/>
      <c r="Y514" s="717"/>
      <c r="Z514" s="717"/>
      <c r="AA514" s="717"/>
      <c r="AB514" s="717"/>
      <c r="AC514" s="717"/>
      <c r="AD514" s="700"/>
      <c r="AE514" s="700"/>
      <c r="AF514" s="700"/>
      <c r="AG514" s="700"/>
      <c r="AH514" s="706"/>
    </row>
    <row r="515" spans="1:73" s="152" customFormat="1" ht="21.75" customHeight="1">
      <c r="A515" s="150"/>
      <c r="B515" s="151"/>
      <c r="C515" s="722"/>
      <c r="D515" s="721"/>
      <c r="E515" s="721"/>
      <c r="F515" s="721"/>
      <c r="G515" s="727"/>
      <c r="H515" s="724"/>
      <c r="I515" s="711"/>
      <c r="J515" s="711"/>
      <c r="K515" s="721"/>
      <c r="L515" s="721"/>
      <c r="M515" s="721"/>
      <c r="N515" s="721"/>
      <c r="O515" s="711" t="s">
        <v>640</v>
      </c>
      <c r="P515" s="707" t="s">
        <v>46</v>
      </c>
      <c r="Q515" s="142" t="s">
        <v>47</v>
      </c>
      <c r="R515" s="54">
        <v>15</v>
      </c>
      <c r="S515" s="701">
        <v>85</v>
      </c>
      <c r="T515" s="701" t="s">
        <v>565</v>
      </c>
      <c r="U515" s="701" t="s">
        <v>516</v>
      </c>
      <c r="V515" s="701" t="s">
        <v>565</v>
      </c>
      <c r="W515" s="701">
        <v>85</v>
      </c>
      <c r="X515" s="717"/>
      <c r="Y515" s="717"/>
      <c r="Z515" s="717"/>
      <c r="AA515" s="717"/>
      <c r="AB515" s="717"/>
      <c r="AC515" s="717"/>
      <c r="AD515" s="287" t="s">
        <v>522</v>
      </c>
      <c r="AE515" s="287" t="s">
        <v>519</v>
      </c>
      <c r="AF515" s="287" t="s">
        <v>519</v>
      </c>
      <c r="AG515" s="287" t="s">
        <v>519</v>
      </c>
      <c r="AH515" s="702" t="s">
        <v>641</v>
      </c>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row>
    <row r="516" spans="1:73" s="152" customFormat="1" ht="21.75" customHeight="1">
      <c r="A516" s="150"/>
      <c r="B516" s="151"/>
      <c r="C516" s="722"/>
      <c r="D516" s="721"/>
      <c r="E516" s="721"/>
      <c r="F516" s="721"/>
      <c r="G516" s="727"/>
      <c r="H516" s="724"/>
      <c r="I516" s="711"/>
      <c r="J516" s="711"/>
      <c r="K516" s="721"/>
      <c r="L516" s="721"/>
      <c r="M516" s="721"/>
      <c r="N516" s="721"/>
      <c r="O516" s="711"/>
      <c r="P516" s="708"/>
      <c r="Q516" s="142" t="s">
        <v>54</v>
      </c>
      <c r="R516" s="54">
        <v>0</v>
      </c>
      <c r="S516" s="701"/>
      <c r="T516" s="701"/>
      <c r="U516" s="701"/>
      <c r="V516" s="701"/>
      <c r="W516" s="701"/>
      <c r="X516" s="717"/>
      <c r="Y516" s="717"/>
      <c r="Z516" s="717"/>
      <c r="AA516" s="717"/>
      <c r="AB516" s="717"/>
      <c r="AC516" s="717"/>
      <c r="AD516" s="699"/>
      <c r="AE516" s="699"/>
      <c r="AF516" s="699"/>
      <c r="AG516" s="699"/>
      <c r="AH516" s="705"/>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row>
    <row r="517" spans="1:73" ht="21.75" customHeight="1">
      <c r="A517" s="6"/>
      <c r="B517" s="75"/>
      <c r="C517" s="722"/>
      <c r="D517" s="721"/>
      <c r="E517" s="721"/>
      <c r="F517" s="721"/>
      <c r="G517" s="727"/>
      <c r="H517" s="724"/>
      <c r="I517" s="711"/>
      <c r="J517" s="711"/>
      <c r="K517" s="721"/>
      <c r="L517" s="721"/>
      <c r="M517" s="721"/>
      <c r="N517" s="721"/>
      <c r="O517" s="711"/>
      <c r="P517" s="707" t="s">
        <v>55</v>
      </c>
      <c r="Q517" s="142" t="s">
        <v>56</v>
      </c>
      <c r="R517" s="54">
        <v>15</v>
      </c>
      <c r="S517" s="701"/>
      <c r="T517" s="701"/>
      <c r="U517" s="701"/>
      <c r="V517" s="701"/>
      <c r="W517" s="701"/>
      <c r="X517" s="717"/>
      <c r="Y517" s="717"/>
      <c r="Z517" s="717"/>
      <c r="AA517" s="717"/>
      <c r="AB517" s="717"/>
      <c r="AC517" s="717"/>
      <c r="AD517" s="699"/>
      <c r="AE517" s="699"/>
      <c r="AF517" s="699"/>
      <c r="AG517" s="699"/>
      <c r="AH517" s="705"/>
    </row>
    <row r="518" spans="1:73" ht="21.75" customHeight="1">
      <c r="A518" s="6"/>
      <c r="B518" s="75"/>
      <c r="C518" s="722"/>
      <c r="D518" s="721"/>
      <c r="E518" s="721"/>
      <c r="F518" s="721"/>
      <c r="G518" s="727"/>
      <c r="H518" s="724"/>
      <c r="I518" s="711"/>
      <c r="J518" s="711"/>
      <c r="K518" s="721"/>
      <c r="L518" s="721"/>
      <c r="M518" s="721"/>
      <c r="N518" s="721"/>
      <c r="O518" s="711"/>
      <c r="P518" s="708"/>
      <c r="Q518" s="142" t="s">
        <v>57</v>
      </c>
      <c r="R518" s="54">
        <v>0</v>
      </c>
      <c r="S518" s="701"/>
      <c r="T518" s="701"/>
      <c r="U518" s="701"/>
      <c r="V518" s="701"/>
      <c r="W518" s="701"/>
      <c r="X518" s="717"/>
      <c r="Y518" s="717"/>
      <c r="Z518" s="717"/>
      <c r="AA518" s="717"/>
      <c r="AB518" s="717"/>
      <c r="AC518" s="717"/>
      <c r="AD518" s="699"/>
      <c r="AE518" s="699"/>
      <c r="AF518" s="699"/>
      <c r="AG518" s="699"/>
      <c r="AH518" s="705"/>
    </row>
    <row r="519" spans="1:73" ht="21.75" customHeight="1">
      <c r="A519" s="6"/>
      <c r="B519" s="75"/>
      <c r="C519" s="722"/>
      <c r="D519" s="721"/>
      <c r="E519" s="721"/>
      <c r="F519" s="721"/>
      <c r="G519" s="727"/>
      <c r="H519" s="724"/>
      <c r="I519" s="711"/>
      <c r="J519" s="711"/>
      <c r="K519" s="721"/>
      <c r="L519" s="721"/>
      <c r="M519" s="721"/>
      <c r="N519" s="721"/>
      <c r="O519" s="711"/>
      <c r="P519" s="707" t="s">
        <v>58</v>
      </c>
      <c r="Q519" s="142" t="s">
        <v>59</v>
      </c>
      <c r="R519" s="54">
        <v>10</v>
      </c>
      <c r="S519" s="701"/>
      <c r="T519" s="701"/>
      <c r="U519" s="701"/>
      <c r="V519" s="701"/>
      <c r="W519" s="701"/>
      <c r="X519" s="717"/>
      <c r="Y519" s="717"/>
      <c r="Z519" s="717"/>
      <c r="AA519" s="717"/>
      <c r="AB519" s="717"/>
      <c r="AC519" s="717"/>
      <c r="AD519" s="699"/>
      <c r="AE519" s="699"/>
      <c r="AF519" s="699"/>
      <c r="AG519" s="699"/>
      <c r="AH519" s="705"/>
    </row>
    <row r="520" spans="1:73" ht="21.75" customHeight="1">
      <c r="A520" s="6"/>
      <c r="B520" s="75"/>
      <c r="C520" s="722"/>
      <c r="D520" s="721"/>
      <c r="E520" s="721"/>
      <c r="F520" s="721"/>
      <c r="G520" s="727"/>
      <c r="H520" s="724"/>
      <c r="I520" s="711"/>
      <c r="J520" s="711"/>
      <c r="K520" s="721"/>
      <c r="L520" s="721"/>
      <c r="M520" s="721"/>
      <c r="N520" s="721"/>
      <c r="O520" s="711"/>
      <c r="P520" s="708"/>
      <c r="Q520" s="142" t="s">
        <v>60</v>
      </c>
      <c r="R520" s="54">
        <v>0</v>
      </c>
      <c r="S520" s="701"/>
      <c r="T520" s="701"/>
      <c r="U520" s="701"/>
      <c r="V520" s="701"/>
      <c r="W520" s="701"/>
      <c r="X520" s="717"/>
      <c r="Y520" s="717"/>
      <c r="Z520" s="717"/>
      <c r="AA520" s="717"/>
      <c r="AB520" s="717"/>
      <c r="AC520" s="717"/>
      <c r="AD520" s="699"/>
      <c r="AE520" s="699"/>
      <c r="AF520" s="699"/>
      <c r="AG520" s="699"/>
      <c r="AH520" s="705"/>
    </row>
    <row r="521" spans="1:73" ht="21.75" customHeight="1">
      <c r="A521" s="6"/>
      <c r="B521" s="75"/>
      <c r="C521" s="722"/>
      <c r="D521" s="721"/>
      <c r="E521" s="721"/>
      <c r="F521" s="721"/>
      <c r="G521" s="727"/>
      <c r="H521" s="724"/>
      <c r="I521" s="711"/>
      <c r="J521" s="711"/>
      <c r="K521" s="721"/>
      <c r="L521" s="721"/>
      <c r="M521" s="721"/>
      <c r="N521" s="721"/>
      <c r="O521" s="711"/>
      <c r="P521" s="709" t="s">
        <v>61</v>
      </c>
      <c r="Q521" s="142" t="s">
        <v>62</v>
      </c>
      <c r="R521" s="54">
        <v>15</v>
      </c>
      <c r="S521" s="701"/>
      <c r="T521" s="701"/>
      <c r="U521" s="701"/>
      <c r="V521" s="701"/>
      <c r="W521" s="701"/>
      <c r="X521" s="717"/>
      <c r="Y521" s="717"/>
      <c r="Z521" s="717"/>
      <c r="AA521" s="717"/>
      <c r="AB521" s="717"/>
      <c r="AC521" s="717"/>
      <c r="AD521" s="699"/>
      <c r="AE521" s="699"/>
      <c r="AF521" s="699"/>
      <c r="AG521" s="699"/>
      <c r="AH521" s="705"/>
    </row>
    <row r="522" spans="1:73" ht="21.75" customHeight="1">
      <c r="A522" s="6"/>
      <c r="B522" s="75"/>
      <c r="C522" s="722"/>
      <c r="D522" s="721"/>
      <c r="E522" s="721"/>
      <c r="F522" s="721"/>
      <c r="G522" s="727"/>
      <c r="H522" s="724"/>
      <c r="I522" s="711"/>
      <c r="J522" s="711"/>
      <c r="K522" s="721"/>
      <c r="L522" s="721"/>
      <c r="M522" s="721"/>
      <c r="N522" s="721"/>
      <c r="O522" s="711"/>
      <c r="P522" s="710"/>
      <c r="Q522" s="142" t="s">
        <v>64</v>
      </c>
      <c r="R522" s="54">
        <v>0</v>
      </c>
      <c r="S522" s="701"/>
      <c r="T522" s="701"/>
      <c r="U522" s="701"/>
      <c r="V522" s="701"/>
      <c r="W522" s="701"/>
      <c r="X522" s="717"/>
      <c r="Y522" s="717"/>
      <c r="Z522" s="717"/>
      <c r="AA522" s="717"/>
      <c r="AB522" s="717"/>
      <c r="AC522" s="717"/>
      <c r="AD522" s="699"/>
      <c r="AE522" s="699"/>
      <c r="AF522" s="699"/>
      <c r="AG522" s="699"/>
      <c r="AH522" s="705"/>
    </row>
    <row r="523" spans="1:73" ht="21.75" customHeight="1">
      <c r="A523" s="6"/>
      <c r="B523" s="75"/>
      <c r="C523" s="722"/>
      <c r="D523" s="721"/>
      <c r="E523" s="721"/>
      <c r="F523" s="721"/>
      <c r="G523" s="727"/>
      <c r="H523" s="724"/>
      <c r="I523" s="711"/>
      <c r="J523" s="711"/>
      <c r="K523" s="721"/>
      <c r="L523" s="721"/>
      <c r="M523" s="721"/>
      <c r="N523" s="721"/>
      <c r="O523" s="711"/>
      <c r="P523" s="707" t="s">
        <v>95</v>
      </c>
      <c r="Q523" s="142" t="s">
        <v>66</v>
      </c>
      <c r="R523" s="54">
        <v>10</v>
      </c>
      <c r="S523" s="701"/>
      <c r="T523" s="701"/>
      <c r="U523" s="701"/>
      <c r="V523" s="701"/>
      <c r="W523" s="701"/>
      <c r="X523" s="717"/>
      <c r="Y523" s="717"/>
      <c r="Z523" s="717"/>
      <c r="AA523" s="717"/>
      <c r="AB523" s="717"/>
      <c r="AC523" s="717"/>
      <c r="AD523" s="699"/>
      <c r="AE523" s="699"/>
      <c r="AF523" s="699"/>
      <c r="AG523" s="699"/>
      <c r="AH523" s="705"/>
    </row>
    <row r="524" spans="1:73" ht="21.75" customHeight="1">
      <c r="A524" s="6"/>
      <c r="B524" s="75"/>
      <c r="C524" s="722"/>
      <c r="D524" s="721"/>
      <c r="E524" s="721"/>
      <c r="F524" s="721"/>
      <c r="G524" s="727"/>
      <c r="H524" s="724"/>
      <c r="I524" s="711"/>
      <c r="J524" s="711"/>
      <c r="K524" s="721"/>
      <c r="L524" s="721"/>
      <c r="M524" s="721"/>
      <c r="N524" s="721"/>
      <c r="O524" s="711"/>
      <c r="P524" s="708"/>
      <c r="Q524" s="142" t="s">
        <v>67</v>
      </c>
      <c r="R524" s="54">
        <v>0</v>
      </c>
      <c r="S524" s="701"/>
      <c r="T524" s="701"/>
      <c r="U524" s="701"/>
      <c r="V524" s="701"/>
      <c r="W524" s="701"/>
      <c r="X524" s="717"/>
      <c r="Y524" s="717"/>
      <c r="Z524" s="717"/>
      <c r="AA524" s="717"/>
      <c r="AB524" s="717"/>
      <c r="AC524" s="717"/>
      <c r="AD524" s="699"/>
      <c r="AE524" s="699"/>
      <c r="AF524" s="699"/>
      <c r="AG524" s="699"/>
      <c r="AH524" s="705"/>
    </row>
    <row r="525" spans="1:73" ht="26.45" customHeight="1">
      <c r="A525" s="6"/>
      <c r="B525" s="75"/>
      <c r="C525" s="722"/>
      <c r="D525" s="721"/>
      <c r="E525" s="721"/>
      <c r="F525" s="721"/>
      <c r="G525" s="727"/>
      <c r="H525" s="724"/>
      <c r="I525" s="711"/>
      <c r="J525" s="711"/>
      <c r="K525" s="721"/>
      <c r="L525" s="721"/>
      <c r="M525" s="721"/>
      <c r="N525" s="721"/>
      <c r="O525" s="711"/>
      <c r="P525" s="707" t="s">
        <v>68</v>
      </c>
      <c r="Q525" s="143" t="s">
        <v>69</v>
      </c>
      <c r="R525" s="54">
        <v>10</v>
      </c>
      <c r="S525" s="701"/>
      <c r="T525" s="701"/>
      <c r="U525" s="701"/>
      <c r="V525" s="701"/>
      <c r="W525" s="701"/>
      <c r="X525" s="717"/>
      <c r="Y525" s="717"/>
      <c r="Z525" s="717"/>
      <c r="AA525" s="717"/>
      <c r="AB525" s="717"/>
      <c r="AC525" s="717"/>
      <c r="AD525" s="699"/>
      <c r="AE525" s="699"/>
      <c r="AF525" s="699"/>
      <c r="AG525" s="699"/>
      <c r="AH525" s="705"/>
    </row>
    <row r="526" spans="1:73" ht="28.15" customHeight="1">
      <c r="A526" s="6"/>
      <c r="B526" s="75"/>
      <c r="C526" s="722"/>
      <c r="D526" s="721"/>
      <c r="E526" s="721"/>
      <c r="F526" s="721"/>
      <c r="G526" s="727"/>
      <c r="H526" s="724"/>
      <c r="I526" s="711"/>
      <c r="J526" s="711"/>
      <c r="K526" s="721"/>
      <c r="L526" s="721"/>
      <c r="M526" s="721"/>
      <c r="N526" s="721"/>
      <c r="O526" s="711"/>
      <c r="P526" s="708"/>
      <c r="Q526" s="143" t="s">
        <v>70</v>
      </c>
      <c r="R526" s="54">
        <v>0</v>
      </c>
      <c r="S526" s="701"/>
      <c r="T526" s="701"/>
      <c r="U526" s="701"/>
      <c r="V526" s="701"/>
      <c r="W526" s="701"/>
      <c r="X526" s="717"/>
      <c r="Y526" s="717"/>
      <c r="Z526" s="717"/>
      <c r="AA526" s="717"/>
      <c r="AB526" s="717"/>
      <c r="AC526" s="717"/>
      <c r="AD526" s="699"/>
      <c r="AE526" s="699"/>
      <c r="AF526" s="699"/>
      <c r="AG526" s="699"/>
      <c r="AH526" s="705"/>
    </row>
    <row r="527" spans="1:73" ht="21.75" customHeight="1">
      <c r="A527" s="6"/>
      <c r="B527" s="75"/>
      <c r="C527" s="722"/>
      <c r="D527" s="721"/>
      <c r="E527" s="721"/>
      <c r="F527" s="721"/>
      <c r="G527" s="727"/>
      <c r="H527" s="724"/>
      <c r="I527" s="711"/>
      <c r="J527" s="711"/>
      <c r="K527" s="721"/>
      <c r="L527" s="721"/>
      <c r="M527" s="721"/>
      <c r="N527" s="721"/>
      <c r="O527" s="711"/>
      <c r="P527" s="702" t="s">
        <v>71</v>
      </c>
      <c r="Q527" s="142" t="s">
        <v>72</v>
      </c>
      <c r="R527" s="54">
        <v>10</v>
      </c>
      <c r="S527" s="701"/>
      <c r="T527" s="701"/>
      <c r="U527" s="701"/>
      <c r="V527" s="701"/>
      <c r="W527" s="701"/>
      <c r="X527" s="717"/>
      <c r="Y527" s="717"/>
      <c r="Z527" s="717"/>
      <c r="AA527" s="717"/>
      <c r="AB527" s="717"/>
      <c r="AC527" s="717"/>
      <c r="AD527" s="699"/>
      <c r="AE527" s="699"/>
      <c r="AF527" s="699"/>
      <c r="AG527" s="699"/>
      <c r="AH527" s="705"/>
    </row>
    <row r="528" spans="1:73" ht="21.75" customHeight="1">
      <c r="A528" s="6"/>
      <c r="B528" s="75"/>
      <c r="C528" s="722"/>
      <c r="D528" s="721"/>
      <c r="E528" s="721"/>
      <c r="F528" s="721"/>
      <c r="G528" s="727"/>
      <c r="H528" s="724"/>
      <c r="I528" s="711"/>
      <c r="J528" s="711"/>
      <c r="K528" s="721"/>
      <c r="L528" s="721"/>
      <c r="M528" s="721"/>
      <c r="N528" s="721"/>
      <c r="O528" s="711"/>
      <c r="P528" s="703"/>
      <c r="Q528" s="148" t="s">
        <v>73</v>
      </c>
      <c r="R528" s="149">
        <v>0</v>
      </c>
      <c r="S528" s="701"/>
      <c r="T528" s="701"/>
      <c r="U528" s="701"/>
      <c r="V528" s="701"/>
      <c r="W528" s="701"/>
      <c r="X528" s="717"/>
      <c r="Y528" s="717"/>
      <c r="Z528" s="717"/>
      <c r="AA528" s="717"/>
      <c r="AB528" s="717"/>
      <c r="AC528" s="717"/>
      <c r="AD528" s="699"/>
      <c r="AE528" s="699"/>
      <c r="AF528" s="699"/>
      <c r="AG528" s="699"/>
      <c r="AH528" s="705"/>
    </row>
    <row r="529" spans="1:34" ht="21.75" customHeight="1">
      <c r="A529" s="6"/>
      <c r="B529" s="75"/>
      <c r="C529" s="722"/>
      <c r="D529" s="721"/>
      <c r="E529" s="721"/>
      <c r="F529" s="721"/>
      <c r="G529" s="728"/>
      <c r="H529" s="725"/>
      <c r="I529" s="711"/>
      <c r="J529" s="711"/>
      <c r="K529" s="721"/>
      <c r="L529" s="721"/>
      <c r="M529" s="721"/>
      <c r="N529" s="721"/>
      <c r="O529" s="711"/>
      <c r="P529" s="704"/>
      <c r="Q529" s="148" t="s">
        <v>74</v>
      </c>
      <c r="R529" s="54">
        <v>0</v>
      </c>
      <c r="S529" s="701"/>
      <c r="T529" s="701"/>
      <c r="U529" s="701"/>
      <c r="V529" s="701"/>
      <c r="W529" s="701"/>
      <c r="X529" s="717"/>
      <c r="Y529" s="717"/>
      <c r="Z529" s="717"/>
      <c r="AA529" s="717"/>
      <c r="AB529" s="717"/>
      <c r="AC529" s="717"/>
      <c r="AD529" s="700"/>
      <c r="AE529" s="700"/>
      <c r="AF529" s="700"/>
      <c r="AG529" s="700"/>
      <c r="AH529" s="706"/>
    </row>
    <row r="530" spans="1:34" ht="21.75" customHeight="1">
      <c r="A530" s="6"/>
      <c r="B530" s="75"/>
      <c r="C530" s="105"/>
      <c r="D530" s="106"/>
      <c r="E530" s="106"/>
      <c r="F530" s="106"/>
      <c r="G530" s="59"/>
      <c r="H530" s="106"/>
      <c r="I530" s="110"/>
      <c r="J530" s="108"/>
      <c r="K530" s="106"/>
      <c r="L530" s="106"/>
      <c r="M530" s="106"/>
      <c r="N530" s="76"/>
      <c r="O530" s="110"/>
      <c r="P530" s="138"/>
      <c r="Q530" s="110"/>
      <c r="R530" s="76"/>
      <c r="S530" s="59"/>
      <c r="T530" s="59"/>
      <c r="U530" s="59"/>
      <c r="V530" s="59"/>
      <c r="W530" s="59"/>
      <c r="X530" s="112"/>
      <c r="Y530" s="139"/>
      <c r="Z530" s="76"/>
      <c r="AA530" s="76"/>
      <c r="AB530" s="76"/>
      <c r="AC530" s="76"/>
      <c r="AD530" s="76"/>
      <c r="AE530" s="76"/>
      <c r="AF530" s="76"/>
      <c r="AG530" s="76"/>
      <c r="AH530" s="76"/>
    </row>
    <row r="531" spans="1:34" ht="21.75" customHeight="1">
      <c r="A531" s="6"/>
      <c r="B531" s="75"/>
      <c r="C531" s="105"/>
      <c r="D531" s="106"/>
      <c r="E531" s="106"/>
      <c r="F531" s="106"/>
      <c r="G531" s="59"/>
      <c r="H531" s="106"/>
      <c r="I531" s="110"/>
      <c r="J531" s="108"/>
      <c r="K531" s="106"/>
      <c r="L531" s="106"/>
      <c r="M531" s="106"/>
      <c r="N531" s="76"/>
      <c r="O531" s="110"/>
      <c r="P531" s="138"/>
      <c r="Q531" s="110"/>
      <c r="R531" s="76"/>
      <c r="S531" s="59"/>
      <c r="T531" s="59"/>
      <c r="U531" s="59"/>
      <c r="V531" s="59"/>
      <c r="W531" s="59"/>
      <c r="X531" s="112"/>
      <c r="Y531" s="139"/>
      <c r="Z531" s="76"/>
      <c r="AA531" s="76"/>
      <c r="AB531" s="76"/>
      <c r="AC531" s="76"/>
      <c r="AD531" s="76"/>
      <c r="AE531" s="76"/>
      <c r="AF531" s="76"/>
      <c r="AG531" s="76"/>
      <c r="AH531" s="76"/>
    </row>
    <row r="532" spans="1:34" ht="21.95" customHeight="1">
      <c r="O532" s="357"/>
      <c r="P532" s="80"/>
      <c r="Q532" s="80"/>
      <c r="R532" s="80"/>
      <c r="S532" s="80"/>
      <c r="T532" s="80"/>
      <c r="U532" s="80"/>
      <c r="Z532" s="2"/>
      <c r="AA532" s="2"/>
      <c r="AB532" s="2"/>
    </row>
    <row r="533" spans="1:34" ht="38.25" customHeight="1">
      <c r="D533" s="245" t="s">
        <v>99</v>
      </c>
      <c r="E533" s="333" t="s">
        <v>455</v>
      </c>
      <c r="F533" s="333"/>
      <c r="G533" s="245"/>
      <c r="O533" s="357"/>
      <c r="P533" s="80"/>
      <c r="Q533" s="80"/>
      <c r="R533" s="80"/>
      <c r="S533" s="80"/>
      <c r="T533" s="80"/>
      <c r="U533" s="80"/>
      <c r="Z533" s="2"/>
      <c r="AA533" s="2"/>
      <c r="AB533" s="2"/>
    </row>
    <row r="534" spans="1:34">
      <c r="D534" s="245" t="s">
        <v>101</v>
      </c>
      <c r="E534" s="81">
        <v>44432</v>
      </c>
      <c r="F534" s="245"/>
      <c r="G534" s="245"/>
      <c r="O534" s="357"/>
      <c r="P534" s="80"/>
      <c r="Q534" s="80"/>
      <c r="R534" s="80"/>
      <c r="S534" s="80"/>
      <c r="T534" s="80"/>
      <c r="U534" s="80"/>
      <c r="Z534" s="2"/>
      <c r="AA534" s="2"/>
      <c r="AB534" s="2"/>
    </row>
    <row r="535" spans="1:34" ht="43.5" customHeight="1">
      <c r="D535" s="245" t="s">
        <v>102</v>
      </c>
      <c r="E535" s="245">
        <v>13</v>
      </c>
      <c r="F535" s="336" t="s">
        <v>1124</v>
      </c>
      <c r="G535" s="336"/>
      <c r="O535" s="357"/>
      <c r="P535" s="80"/>
      <c r="Q535" s="80"/>
      <c r="R535" s="80"/>
      <c r="S535" s="80"/>
      <c r="T535" s="80"/>
      <c r="U535" s="80"/>
      <c r="Z535" s="2"/>
      <c r="AA535" s="2"/>
      <c r="AB535" s="2"/>
    </row>
    <row r="536" spans="1:34">
      <c r="O536" s="357"/>
      <c r="P536" s="80"/>
      <c r="Q536" s="80"/>
      <c r="R536" s="80"/>
      <c r="S536" s="80"/>
      <c r="T536" s="80"/>
      <c r="U536" s="80"/>
      <c r="Z536" s="2"/>
      <c r="AA536" s="2"/>
      <c r="AB536" s="2"/>
    </row>
    <row r="537" spans="1:34" ht="15">
      <c r="C537" s="333"/>
      <c r="D537" s="334"/>
      <c r="O537" s="357"/>
      <c r="P537" s="80"/>
      <c r="Q537" s="80"/>
      <c r="R537" s="80"/>
      <c r="S537" s="80"/>
      <c r="T537" s="80"/>
      <c r="U537" s="80"/>
      <c r="Z537" s="2"/>
      <c r="AA537" s="2"/>
      <c r="AB537" s="2"/>
    </row>
    <row r="538" spans="1:34">
      <c r="O538" s="357"/>
      <c r="P538" s="80"/>
      <c r="Q538" s="80"/>
      <c r="R538" s="80"/>
      <c r="S538" s="80"/>
      <c r="T538" s="80"/>
      <c r="U538" s="80"/>
      <c r="Z538" s="2"/>
      <c r="AA538" s="2"/>
      <c r="AB538" s="2"/>
    </row>
    <row r="539" spans="1:34">
      <c r="O539" s="357"/>
      <c r="P539" s="80"/>
      <c r="Q539" s="80"/>
      <c r="R539" s="80"/>
      <c r="S539" s="80"/>
      <c r="T539" s="80"/>
      <c r="U539" s="80"/>
      <c r="Z539" s="2"/>
      <c r="AA539" s="2"/>
      <c r="AB539" s="2"/>
    </row>
    <row r="540" spans="1:34">
      <c r="O540" s="357"/>
      <c r="P540" s="80"/>
      <c r="Q540" s="80"/>
      <c r="R540" s="80"/>
      <c r="S540" s="80"/>
      <c r="T540" s="80"/>
      <c r="U540" s="80"/>
      <c r="Z540" s="2"/>
      <c r="AA540" s="2"/>
      <c r="AB540" s="2"/>
    </row>
    <row r="541" spans="1:34">
      <c r="O541" s="357"/>
      <c r="P541" s="80"/>
      <c r="Q541" s="80"/>
      <c r="R541" s="80"/>
      <c r="S541" s="80"/>
      <c r="T541" s="80"/>
      <c r="U541" s="80"/>
    </row>
    <row r="542" spans="1:34">
      <c r="O542" s="357"/>
      <c r="P542" s="80"/>
      <c r="Q542" s="80"/>
      <c r="R542" s="80"/>
      <c r="S542" s="80"/>
      <c r="T542" s="80"/>
      <c r="U542" s="80"/>
    </row>
    <row r="543" spans="1:34">
      <c r="O543" s="357"/>
      <c r="P543" s="80"/>
      <c r="Q543" s="80"/>
      <c r="R543" s="80"/>
      <c r="S543" s="80"/>
      <c r="T543" s="80"/>
      <c r="U543" s="80"/>
    </row>
    <row r="544" spans="1:34" ht="28.5" customHeight="1">
      <c r="O544" s="357"/>
      <c r="P544" s="80"/>
      <c r="Q544" s="80"/>
      <c r="R544" s="80"/>
      <c r="S544" s="80"/>
      <c r="T544" s="80"/>
      <c r="U544" s="80"/>
    </row>
    <row r="545" spans="3:21" ht="28.5" customHeight="1">
      <c r="O545" s="357"/>
      <c r="P545" s="80"/>
      <c r="Q545" s="80"/>
      <c r="R545" s="80"/>
      <c r="S545" s="80"/>
      <c r="T545" s="80"/>
      <c r="U545" s="80"/>
    </row>
    <row r="546" spans="3:21" ht="30.75" customHeight="1">
      <c r="O546" s="357"/>
      <c r="P546" s="80"/>
      <c r="Q546" s="80"/>
      <c r="R546" s="80"/>
      <c r="S546" s="80"/>
      <c r="T546" s="80"/>
      <c r="U546" s="80"/>
    </row>
    <row r="547" spans="3:21">
      <c r="O547" s="357"/>
      <c r="P547" s="80"/>
      <c r="Q547" s="80"/>
      <c r="R547" s="80"/>
      <c r="S547" s="80"/>
      <c r="T547" s="80"/>
      <c r="U547" s="80"/>
    </row>
    <row r="548" spans="3:21">
      <c r="O548" s="357"/>
      <c r="P548" s="80"/>
      <c r="Q548" s="80"/>
      <c r="R548" s="80"/>
      <c r="S548" s="80"/>
      <c r="T548" s="80"/>
      <c r="U548" s="80"/>
    </row>
    <row r="549" spans="3:21">
      <c r="O549" s="357"/>
      <c r="P549" s="80"/>
      <c r="Q549" s="80"/>
      <c r="R549" s="80"/>
      <c r="S549" s="80"/>
      <c r="T549" s="80"/>
      <c r="U549" s="80"/>
    </row>
    <row r="550" spans="3:21">
      <c r="O550" s="357"/>
      <c r="P550" s="80"/>
      <c r="Q550" s="80"/>
      <c r="R550" s="80"/>
      <c r="S550" s="80"/>
      <c r="T550" s="80"/>
      <c r="U550" s="80"/>
    </row>
    <row r="553" spans="3:21">
      <c r="C553" s="2"/>
    </row>
  </sheetData>
  <mergeCells count="748">
    <mergeCell ref="A1:AH1"/>
    <mergeCell ref="A2:AH2"/>
    <mergeCell ref="A4:A6"/>
    <mergeCell ref="B4:B6"/>
    <mergeCell ref="C4:C6"/>
    <mergeCell ref="D4:D6"/>
    <mergeCell ref="E4:F4"/>
    <mergeCell ref="G4:G6"/>
    <mergeCell ref="H4:H6"/>
    <mergeCell ref="I4:I6"/>
    <mergeCell ref="AC4:AC6"/>
    <mergeCell ref="AD4:AD6"/>
    <mergeCell ref="AE4:AE6"/>
    <mergeCell ref="AF4:AF6"/>
    <mergeCell ref="AG4:AG6"/>
    <mergeCell ref="AH4:AH6"/>
    <mergeCell ref="J4:J6"/>
    <mergeCell ref="K4:K6"/>
    <mergeCell ref="L4:N4"/>
    <mergeCell ref="O4:O6"/>
    <mergeCell ref="P4:Y4"/>
    <mergeCell ref="Z4:AB4"/>
    <mergeCell ref="P5:R5"/>
    <mergeCell ref="U7:U21"/>
    <mergeCell ref="V7:V21"/>
    <mergeCell ref="P9:P10"/>
    <mergeCell ref="P11:P12"/>
    <mergeCell ref="P13:P14"/>
    <mergeCell ref="P15:P16"/>
    <mergeCell ref="I7:I145"/>
    <mergeCell ref="J7:J145"/>
    <mergeCell ref="K7:K99"/>
    <mergeCell ref="L7:L99"/>
    <mergeCell ref="M7:M99"/>
    <mergeCell ref="N7:N99"/>
    <mergeCell ref="U22:U36"/>
    <mergeCell ref="V22:V36"/>
    <mergeCell ref="P17:P18"/>
    <mergeCell ref="P19:P21"/>
    <mergeCell ref="O22:O36"/>
    <mergeCell ref="P22:P23"/>
    <mergeCell ref="S22:S36"/>
    <mergeCell ref="T22:T36"/>
    <mergeCell ref="P24:P25"/>
    <mergeCell ref="P26:P27"/>
    <mergeCell ref="P28:P29"/>
    <mergeCell ref="P30:P31"/>
    <mergeCell ref="AG7:AG21"/>
    <mergeCell ref="AH7:AH21"/>
    <mergeCell ref="AG22:AG36"/>
    <mergeCell ref="AH22:AH36"/>
    <mergeCell ref="AF37:AF51"/>
    <mergeCell ref="AG37:AG51"/>
    <mergeCell ref="W7:W21"/>
    <mergeCell ref="X7:X145"/>
    <mergeCell ref="Y7:Y145"/>
    <mergeCell ref="Z7:Z145"/>
    <mergeCell ref="AA7:AA145"/>
    <mergeCell ref="AB7:AB145"/>
    <mergeCell ref="W68:W83"/>
    <mergeCell ref="W84:W99"/>
    <mergeCell ref="W100:W115"/>
    <mergeCell ref="W116:W130"/>
    <mergeCell ref="W22:W36"/>
    <mergeCell ref="AD22:AD36"/>
    <mergeCell ref="AE22:AE36"/>
    <mergeCell ref="AF22:AF36"/>
    <mergeCell ref="AC7:AC145"/>
    <mergeCell ref="AD7:AD21"/>
    <mergeCell ref="AE7:AE21"/>
    <mergeCell ref="AF7:AF21"/>
    <mergeCell ref="O7:O21"/>
    <mergeCell ref="P7:P8"/>
    <mergeCell ref="S7:S21"/>
    <mergeCell ref="T7:T21"/>
    <mergeCell ref="P32:P33"/>
    <mergeCell ref="P34:P36"/>
    <mergeCell ref="G37:G67"/>
    <mergeCell ref="O37:O51"/>
    <mergeCell ref="P37:P38"/>
    <mergeCell ref="S37:S51"/>
    <mergeCell ref="O52:O67"/>
    <mergeCell ref="P52:P53"/>
    <mergeCell ref="S52:S67"/>
    <mergeCell ref="G7:G36"/>
    <mergeCell ref="H7:H145"/>
    <mergeCell ref="G68:G99"/>
    <mergeCell ref="G100:G115"/>
    <mergeCell ref="G116:G145"/>
    <mergeCell ref="O84:O99"/>
    <mergeCell ref="P84:P85"/>
    <mergeCell ref="S84:S99"/>
    <mergeCell ref="T84:T99"/>
    <mergeCell ref="O100:O115"/>
    <mergeCell ref="O116:O130"/>
    <mergeCell ref="AH37:AH51"/>
    <mergeCell ref="P39:P40"/>
    <mergeCell ref="P41:P42"/>
    <mergeCell ref="P43:P44"/>
    <mergeCell ref="P45:P46"/>
    <mergeCell ref="P47:P48"/>
    <mergeCell ref="P49:P51"/>
    <mergeCell ref="T37:T51"/>
    <mergeCell ref="U37:U51"/>
    <mergeCell ref="V37:V51"/>
    <mergeCell ref="W37:W51"/>
    <mergeCell ref="AD37:AD51"/>
    <mergeCell ref="AE37:AE51"/>
    <mergeCell ref="AF52:AF67"/>
    <mergeCell ref="AG52:AG67"/>
    <mergeCell ref="AH52:AH67"/>
    <mergeCell ref="P54:P55"/>
    <mergeCell ref="P56:P57"/>
    <mergeCell ref="P58:P60"/>
    <mergeCell ref="P61:P62"/>
    <mergeCell ref="P63:P64"/>
    <mergeCell ref="P65:P67"/>
    <mergeCell ref="T52:T67"/>
    <mergeCell ref="U52:U67"/>
    <mergeCell ref="V52:V67"/>
    <mergeCell ref="W52:W67"/>
    <mergeCell ref="AD52:AD67"/>
    <mergeCell ref="AE52:AE67"/>
    <mergeCell ref="AH68:AH83"/>
    <mergeCell ref="P70:P71"/>
    <mergeCell ref="P72:P73"/>
    <mergeCell ref="P74:P76"/>
    <mergeCell ref="P77:P78"/>
    <mergeCell ref="P79:P80"/>
    <mergeCell ref="O68:O83"/>
    <mergeCell ref="P68:P69"/>
    <mergeCell ref="S68:S83"/>
    <mergeCell ref="T68:T83"/>
    <mergeCell ref="U68:U83"/>
    <mergeCell ref="V68:V83"/>
    <mergeCell ref="P81:P83"/>
    <mergeCell ref="U84:U99"/>
    <mergeCell ref="V84:V99"/>
    <mergeCell ref="P97:P99"/>
    <mergeCell ref="AD68:AD83"/>
    <mergeCell ref="AE68:AE83"/>
    <mergeCell ref="AD84:AD99"/>
    <mergeCell ref="AE84:AE99"/>
    <mergeCell ref="AF84:AF99"/>
    <mergeCell ref="AG84:AG99"/>
    <mergeCell ref="AF68:AF83"/>
    <mergeCell ref="AG68:AG83"/>
    <mergeCell ref="AD100:AD115"/>
    <mergeCell ref="AE100:AE115"/>
    <mergeCell ref="AD116:AD130"/>
    <mergeCell ref="AE116:AE130"/>
    <mergeCell ref="AH84:AH99"/>
    <mergeCell ref="P86:P87"/>
    <mergeCell ref="P88:P89"/>
    <mergeCell ref="P90:P92"/>
    <mergeCell ref="P93:P94"/>
    <mergeCell ref="P95:P96"/>
    <mergeCell ref="AF100:AF115"/>
    <mergeCell ref="AG100:AG115"/>
    <mergeCell ref="AH100:AH115"/>
    <mergeCell ref="P102:P103"/>
    <mergeCell ref="P104:P105"/>
    <mergeCell ref="P106:P108"/>
    <mergeCell ref="P109:P110"/>
    <mergeCell ref="P111:P112"/>
    <mergeCell ref="P100:P101"/>
    <mergeCell ref="S100:S115"/>
    <mergeCell ref="T100:T115"/>
    <mergeCell ref="U100:U115"/>
    <mergeCell ref="V100:V115"/>
    <mergeCell ref="P113:P115"/>
    <mergeCell ref="AF116:AF130"/>
    <mergeCell ref="AG116:AG130"/>
    <mergeCell ref="AH116:AH130"/>
    <mergeCell ref="P118:P119"/>
    <mergeCell ref="P120:P121"/>
    <mergeCell ref="P122:P123"/>
    <mergeCell ref="P124:P125"/>
    <mergeCell ref="P126:P127"/>
    <mergeCell ref="W131:W145"/>
    <mergeCell ref="AD131:AD145"/>
    <mergeCell ref="AE131:AE145"/>
    <mergeCell ref="AF131:AF145"/>
    <mergeCell ref="AG131:AG145"/>
    <mergeCell ref="AH131:AH145"/>
    <mergeCell ref="P116:P117"/>
    <mergeCell ref="S116:S130"/>
    <mergeCell ref="T116:T130"/>
    <mergeCell ref="U116:U130"/>
    <mergeCell ref="V116:V130"/>
    <mergeCell ref="P128:P130"/>
    <mergeCell ref="O131:O145"/>
    <mergeCell ref="P131:P132"/>
    <mergeCell ref="S131:S145"/>
    <mergeCell ref="T131:T145"/>
    <mergeCell ref="U131:U145"/>
    <mergeCell ref="V131:V145"/>
    <mergeCell ref="P133:P134"/>
    <mergeCell ref="P135:P136"/>
    <mergeCell ref="P137:P138"/>
    <mergeCell ref="P139:P140"/>
    <mergeCell ref="P141:P142"/>
    <mergeCell ref="P143:P145"/>
    <mergeCell ref="C146:C235"/>
    <mergeCell ref="D146:D235"/>
    <mergeCell ref="E146:E235"/>
    <mergeCell ref="F146:F235"/>
    <mergeCell ref="G146:G160"/>
    <mergeCell ref="H146:H235"/>
    <mergeCell ref="I146:I235"/>
    <mergeCell ref="J146:J235"/>
    <mergeCell ref="C7:C145"/>
    <mergeCell ref="D7:D145"/>
    <mergeCell ref="E7:E145"/>
    <mergeCell ref="F7:F145"/>
    <mergeCell ref="G161:G175"/>
    <mergeCell ref="G206:G235"/>
    <mergeCell ref="AH146:AH160"/>
    <mergeCell ref="P148:P149"/>
    <mergeCell ref="P150:P151"/>
    <mergeCell ref="P152:P153"/>
    <mergeCell ref="P154:P155"/>
    <mergeCell ref="P156:P157"/>
    <mergeCell ref="P158:P160"/>
    <mergeCell ref="Y146:Y235"/>
    <mergeCell ref="Z146:Z235"/>
    <mergeCell ref="AA146:AA235"/>
    <mergeCell ref="AB146:AB235"/>
    <mergeCell ref="AC146:AC235"/>
    <mergeCell ref="AD146:AD160"/>
    <mergeCell ref="AD161:AD175"/>
    <mergeCell ref="AD176:AD190"/>
    <mergeCell ref="S146:S160"/>
    <mergeCell ref="T146:T160"/>
    <mergeCell ref="U146:U160"/>
    <mergeCell ref="V146:V160"/>
    <mergeCell ref="W146:W160"/>
    <mergeCell ref="X146:X235"/>
    <mergeCell ref="V161:V175"/>
    <mergeCell ref="W161:W175"/>
    <mergeCell ref="V176:V190"/>
    <mergeCell ref="O161:O175"/>
    <mergeCell ref="P161:P162"/>
    <mergeCell ref="S161:S175"/>
    <mergeCell ref="T161:T175"/>
    <mergeCell ref="U161:U175"/>
    <mergeCell ref="AE146:AE160"/>
    <mergeCell ref="AF146:AF160"/>
    <mergeCell ref="AG146:AG160"/>
    <mergeCell ref="K146:K205"/>
    <mergeCell ref="L146:L205"/>
    <mergeCell ref="M146:M205"/>
    <mergeCell ref="N146:N205"/>
    <mergeCell ref="O146:O160"/>
    <mergeCell ref="P146:P147"/>
    <mergeCell ref="AE161:AE175"/>
    <mergeCell ref="AF161:AF175"/>
    <mergeCell ref="AG161:AG175"/>
    <mergeCell ref="P184:P185"/>
    <mergeCell ref="P186:P187"/>
    <mergeCell ref="P188:P190"/>
    <mergeCell ref="W176:W190"/>
    <mergeCell ref="AG191:AG205"/>
    <mergeCell ref="AH161:AH175"/>
    <mergeCell ref="P163:P164"/>
    <mergeCell ref="P165:P166"/>
    <mergeCell ref="P167:P168"/>
    <mergeCell ref="P169:P170"/>
    <mergeCell ref="P171:P172"/>
    <mergeCell ref="P173:P175"/>
    <mergeCell ref="G176:G205"/>
    <mergeCell ref="O176:O190"/>
    <mergeCell ref="P176:P177"/>
    <mergeCell ref="S176:S190"/>
    <mergeCell ref="T176:T190"/>
    <mergeCell ref="U176:U190"/>
    <mergeCell ref="O191:O205"/>
    <mergeCell ref="P191:P192"/>
    <mergeCell ref="S191:S205"/>
    <mergeCell ref="T191:T205"/>
    <mergeCell ref="AE176:AE190"/>
    <mergeCell ref="AF176:AF190"/>
    <mergeCell ref="AG176:AG190"/>
    <mergeCell ref="AH176:AH190"/>
    <mergeCell ref="P178:P179"/>
    <mergeCell ref="P180:P181"/>
    <mergeCell ref="P182:P183"/>
    <mergeCell ref="AH191:AH205"/>
    <mergeCell ref="P193:P194"/>
    <mergeCell ref="P195:P196"/>
    <mergeCell ref="P197:P198"/>
    <mergeCell ref="P199:P200"/>
    <mergeCell ref="P201:P202"/>
    <mergeCell ref="P203:P205"/>
    <mergeCell ref="U191:U205"/>
    <mergeCell ref="V191:V205"/>
    <mergeCell ref="W191:W205"/>
    <mergeCell ref="AD191:AD205"/>
    <mergeCell ref="AE191:AE205"/>
    <mergeCell ref="AF191:AF205"/>
    <mergeCell ref="O206:O220"/>
    <mergeCell ref="P206:P207"/>
    <mergeCell ref="S206:S220"/>
    <mergeCell ref="T206:T220"/>
    <mergeCell ref="U206:U220"/>
    <mergeCell ref="O221:O235"/>
    <mergeCell ref="P221:P222"/>
    <mergeCell ref="S221:S235"/>
    <mergeCell ref="T221:T235"/>
    <mergeCell ref="AH206:AH220"/>
    <mergeCell ref="P208:P209"/>
    <mergeCell ref="P210:P211"/>
    <mergeCell ref="P212:P213"/>
    <mergeCell ref="P214:P215"/>
    <mergeCell ref="P216:P217"/>
    <mergeCell ref="P218:P220"/>
    <mergeCell ref="V206:V220"/>
    <mergeCell ref="W206:W220"/>
    <mergeCell ref="AD206:AD220"/>
    <mergeCell ref="AE206:AE220"/>
    <mergeCell ref="AF206:AF220"/>
    <mergeCell ref="AG206:AG220"/>
    <mergeCell ref="AG221:AG235"/>
    <mergeCell ref="AH221:AH235"/>
    <mergeCell ref="P223:P224"/>
    <mergeCell ref="P225:P226"/>
    <mergeCell ref="P227:P228"/>
    <mergeCell ref="P229:P230"/>
    <mergeCell ref="P231:P232"/>
    <mergeCell ref="P233:P235"/>
    <mergeCell ref="U221:U235"/>
    <mergeCell ref="V221:V235"/>
    <mergeCell ref="W221:W235"/>
    <mergeCell ref="AD221:AD235"/>
    <mergeCell ref="AE221:AE235"/>
    <mergeCell ref="AF221:AF235"/>
    <mergeCell ref="C236:C375"/>
    <mergeCell ref="D236:D375"/>
    <mergeCell ref="E236:E375"/>
    <mergeCell ref="F236:F375"/>
    <mergeCell ref="G236:G251"/>
    <mergeCell ref="H236:H375"/>
    <mergeCell ref="G284:G314"/>
    <mergeCell ref="G315:G344"/>
    <mergeCell ref="G345:G359"/>
    <mergeCell ref="G252:G283"/>
    <mergeCell ref="AE252:AE267"/>
    <mergeCell ref="AF284:AF299"/>
    <mergeCell ref="AG284:AG299"/>
    <mergeCell ref="AH284:AH299"/>
    <mergeCell ref="AF300:AF314"/>
    <mergeCell ref="P242:P244"/>
    <mergeCell ref="P245:P246"/>
    <mergeCell ref="I236:I375"/>
    <mergeCell ref="J236:J375"/>
    <mergeCell ref="K236:K375"/>
    <mergeCell ref="L236:L375"/>
    <mergeCell ref="M236:M375"/>
    <mergeCell ref="N236:N375"/>
    <mergeCell ref="P247:P248"/>
    <mergeCell ref="P249:P251"/>
    <mergeCell ref="O252:O267"/>
    <mergeCell ref="P252:P253"/>
    <mergeCell ref="P286:P287"/>
    <mergeCell ref="P288:P289"/>
    <mergeCell ref="O268:O283"/>
    <mergeCell ref="P268:P269"/>
    <mergeCell ref="S268:S283"/>
    <mergeCell ref="T268:T283"/>
    <mergeCell ref="T252:T267"/>
    <mergeCell ref="U252:U267"/>
    <mergeCell ref="AF236:AF251"/>
    <mergeCell ref="AG236:AG251"/>
    <mergeCell ref="AH236:AH251"/>
    <mergeCell ref="AF252:AF267"/>
    <mergeCell ref="AG252:AG267"/>
    <mergeCell ref="AH252:AH267"/>
    <mergeCell ref="AG268:AG283"/>
    <mergeCell ref="W236:W251"/>
    <mergeCell ref="X236:X375"/>
    <mergeCell ref="Y236:Y375"/>
    <mergeCell ref="Z236:Z375"/>
    <mergeCell ref="AA236:AA375"/>
    <mergeCell ref="AB236:AB375"/>
    <mergeCell ref="W284:W299"/>
    <mergeCell ref="W300:W314"/>
    <mergeCell ref="W315:W329"/>
    <mergeCell ref="W330:W344"/>
    <mergeCell ref="W252:W267"/>
    <mergeCell ref="O236:O251"/>
    <mergeCell ref="P236:P237"/>
    <mergeCell ref="S236:S251"/>
    <mergeCell ref="T236:T251"/>
    <mergeCell ref="U236:U251"/>
    <mergeCell ref="V236:V251"/>
    <mergeCell ref="P238:P239"/>
    <mergeCell ref="P240:P241"/>
    <mergeCell ref="P263:P264"/>
    <mergeCell ref="V252:V267"/>
    <mergeCell ref="AH268:AH283"/>
    <mergeCell ref="P270:P271"/>
    <mergeCell ref="P272:P273"/>
    <mergeCell ref="P274:P276"/>
    <mergeCell ref="P277:P278"/>
    <mergeCell ref="P279:P280"/>
    <mergeCell ref="P281:P283"/>
    <mergeCell ref="U268:U283"/>
    <mergeCell ref="V268:V283"/>
    <mergeCell ref="W268:W283"/>
    <mergeCell ref="AD268:AD283"/>
    <mergeCell ref="AE268:AE283"/>
    <mergeCell ref="AF268:AF283"/>
    <mergeCell ref="S252:S267"/>
    <mergeCell ref="P254:P255"/>
    <mergeCell ref="P256:P257"/>
    <mergeCell ref="P258:P260"/>
    <mergeCell ref="P261:P262"/>
    <mergeCell ref="AC236:AC375"/>
    <mergeCell ref="AD236:AD251"/>
    <mergeCell ref="AE236:AE251"/>
    <mergeCell ref="P265:P267"/>
    <mergeCell ref="AD252:AD267"/>
    <mergeCell ref="O300:O314"/>
    <mergeCell ref="P300:P301"/>
    <mergeCell ref="S300:S314"/>
    <mergeCell ref="T300:T314"/>
    <mergeCell ref="U300:U314"/>
    <mergeCell ref="V300:V314"/>
    <mergeCell ref="P312:P314"/>
    <mergeCell ref="AD284:AD299"/>
    <mergeCell ref="AE284:AE299"/>
    <mergeCell ref="AD300:AD314"/>
    <mergeCell ref="AE300:AE314"/>
    <mergeCell ref="P290:P292"/>
    <mergeCell ref="P293:P294"/>
    <mergeCell ref="P295:P296"/>
    <mergeCell ref="O284:O299"/>
    <mergeCell ref="P284:P285"/>
    <mergeCell ref="S284:S299"/>
    <mergeCell ref="T284:T299"/>
    <mergeCell ref="U284:U299"/>
    <mergeCell ref="V284:V299"/>
    <mergeCell ref="P297:P299"/>
    <mergeCell ref="AG300:AG314"/>
    <mergeCell ref="AH300:AH314"/>
    <mergeCell ref="P302:P303"/>
    <mergeCell ref="P304:P305"/>
    <mergeCell ref="P306:P307"/>
    <mergeCell ref="P308:P309"/>
    <mergeCell ref="P310:P311"/>
    <mergeCell ref="AF315:AF329"/>
    <mergeCell ref="AG315:AG329"/>
    <mergeCell ref="AH315:AH329"/>
    <mergeCell ref="P317:P318"/>
    <mergeCell ref="P319:P320"/>
    <mergeCell ref="P321:P322"/>
    <mergeCell ref="P323:P324"/>
    <mergeCell ref="P325:P326"/>
    <mergeCell ref="AD315:AD329"/>
    <mergeCell ref="AE315:AE329"/>
    <mergeCell ref="O315:O329"/>
    <mergeCell ref="P315:P316"/>
    <mergeCell ref="S315:S329"/>
    <mergeCell ref="T315:T329"/>
    <mergeCell ref="U315:U329"/>
    <mergeCell ref="V315:V329"/>
    <mergeCell ref="P327:P329"/>
    <mergeCell ref="O330:O344"/>
    <mergeCell ref="P330:P331"/>
    <mergeCell ref="S330:S344"/>
    <mergeCell ref="T330:T344"/>
    <mergeCell ref="U330:U344"/>
    <mergeCell ref="V330:V344"/>
    <mergeCell ref="P342:P344"/>
    <mergeCell ref="AD330:AD344"/>
    <mergeCell ref="AE330:AE344"/>
    <mergeCell ref="AF330:AF344"/>
    <mergeCell ref="AG330:AG344"/>
    <mergeCell ref="AH330:AH344"/>
    <mergeCell ref="P332:P333"/>
    <mergeCell ref="P334:P335"/>
    <mergeCell ref="P336:P337"/>
    <mergeCell ref="P338:P339"/>
    <mergeCell ref="P340:P341"/>
    <mergeCell ref="AH345:AH359"/>
    <mergeCell ref="O345:O359"/>
    <mergeCell ref="P345:P346"/>
    <mergeCell ref="S345:S359"/>
    <mergeCell ref="T345:T359"/>
    <mergeCell ref="U345:U359"/>
    <mergeCell ref="V345:V359"/>
    <mergeCell ref="P347:P348"/>
    <mergeCell ref="P349:P350"/>
    <mergeCell ref="P351:P352"/>
    <mergeCell ref="P353:P354"/>
    <mergeCell ref="P355:P356"/>
    <mergeCell ref="P357:P359"/>
    <mergeCell ref="G360:G375"/>
    <mergeCell ref="O360:O375"/>
    <mergeCell ref="P360:P361"/>
    <mergeCell ref="S360:S375"/>
    <mergeCell ref="W345:W359"/>
    <mergeCell ref="AD345:AD359"/>
    <mergeCell ref="AE345:AE359"/>
    <mergeCell ref="AF360:AF375"/>
    <mergeCell ref="AG360:AG375"/>
    <mergeCell ref="AF345:AF359"/>
    <mergeCell ref="AG345:AG359"/>
    <mergeCell ref="AH360:AH375"/>
    <mergeCell ref="P362:P363"/>
    <mergeCell ref="P364:P365"/>
    <mergeCell ref="P366:P368"/>
    <mergeCell ref="P369:P370"/>
    <mergeCell ref="P371:P372"/>
    <mergeCell ref="P373:P375"/>
    <mergeCell ref="T360:T375"/>
    <mergeCell ref="U360:U375"/>
    <mergeCell ref="V360:V375"/>
    <mergeCell ref="W360:W375"/>
    <mergeCell ref="AD360:AD375"/>
    <mergeCell ref="AE360:AE375"/>
    <mergeCell ref="C376:C454"/>
    <mergeCell ref="D376:D454"/>
    <mergeCell ref="E376:E454"/>
    <mergeCell ref="F376:F454"/>
    <mergeCell ref="G376:G391"/>
    <mergeCell ref="H376:H454"/>
    <mergeCell ref="G424:G439"/>
    <mergeCell ref="G440:G454"/>
    <mergeCell ref="P387:P388"/>
    <mergeCell ref="P389:P391"/>
    <mergeCell ref="G392:G423"/>
    <mergeCell ref="O392:O407"/>
    <mergeCell ref="P392:P393"/>
    <mergeCell ref="P426:P427"/>
    <mergeCell ref="P428:P429"/>
    <mergeCell ref="P430:P432"/>
    <mergeCell ref="AF424:AF439"/>
    <mergeCell ref="AG424:AG439"/>
    <mergeCell ref="AH424:AH439"/>
    <mergeCell ref="AF440:AF454"/>
    <mergeCell ref="AG440:AG454"/>
    <mergeCell ref="AH440:AH454"/>
    <mergeCell ref="P382:P384"/>
    <mergeCell ref="P385:P386"/>
    <mergeCell ref="I376:I454"/>
    <mergeCell ref="J376:J454"/>
    <mergeCell ref="K376:K454"/>
    <mergeCell ref="L376:L454"/>
    <mergeCell ref="M376:M454"/>
    <mergeCell ref="N376:N454"/>
    <mergeCell ref="O408:O423"/>
    <mergeCell ref="P408:P409"/>
    <mergeCell ref="S408:S423"/>
    <mergeCell ref="T408:T423"/>
    <mergeCell ref="T392:T407"/>
    <mergeCell ref="U392:U407"/>
    <mergeCell ref="AF376:AF391"/>
    <mergeCell ref="AG376:AG391"/>
    <mergeCell ref="AH376:AH391"/>
    <mergeCell ref="AF392:AF407"/>
    <mergeCell ref="AG392:AG407"/>
    <mergeCell ref="AH392:AH407"/>
    <mergeCell ref="AG408:AG423"/>
    <mergeCell ref="W376:W391"/>
    <mergeCell ref="X376:X454"/>
    <mergeCell ref="Y376:Y454"/>
    <mergeCell ref="Z376:Z454"/>
    <mergeCell ref="AA376:AA454"/>
    <mergeCell ref="AB376:AB454"/>
    <mergeCell ref="W424:W439"/>
    <mergeCell ref="W440:W454"/>
    <mergeCell ref="W392:W407"/>
    <mergeCell ref="AD392:AD407"/>
    <mergeCell ref="AE392:AE407"/>
    <mergeCell ref="O376:O391"/>
    <mergeCell ref="P376:P377"/>
    <mergeCell ref="S376:S391"/>
    <mergeCell ref="T376:T391"/>
    <mergeCell ref="U376:U391"/>
    <mergeCell ref="V376:V391"/>
    <mergeCell ref="P378:P379"/>
    <mergeCell ref="P380:P381"/>
    <mergeCell ref="P403:P404"/>
    <mergeCell ref="P437:P439"/>
    <mergeCell ref="V392:V407"/>
    <mergeCell ref="AH408:AH423"/>
    <mergeCell ref="P410:P411"/>
    <mergeCell ref="P412:P413"/>
    <mergeCell ref="P414:P416"/>
    <mergeCell ref="P417:P418"/>
    <mergeCell ref="P419:P420"/>
    <mergeCell ref="P421:P423"/>
    <mergeCell ref="U408:U423"/>
    <mergeCell ref="V408:V423"/>
    <mergeCell ref="W408:W423"/>
    <mergeCell ref="AD408:AD423"/>
    <mergeCell ref="AE408:AE423"/>
    <mergeCell ref="AF408:AF423"/>
    <mergeCell ref="S392:S407"/>
    <mergeCell ref="P394:P395"/>
    <mergeCell ref="P396:P397"/>
    <mergeCell ref="P398:P400"/>
    <mergeCell ref="P401:P402"/>
    <mergeCell ref="AC376:AC454"/>
    <mergeCell ref="AD376:AD391"/>
    <mergeCell ref="AE376:AE391"/>
    <mergeCell ref="P405:P407"/>
    <mergeCell ref="O440:O454"/>
    <mergeCell ref="P440:P441"/>
    <mergeCell ref="S440:S454"/>
    <mergeCell ref="T440:T454"/>
    <mergeCell ref="U440:U454"/>
    <mergeCell ref="V440:V454"/>
    <mergeCell ref="P452:P454"/>
    <mergeCell ref="AD424:AD439"/>
    <mergeCell ref="AE424:AE439"/>
    <mergeCell ref="AD440:AD454"/>
    <mergeCell ref="AE440:AE454"/>
    <mergeCell ref="P442:P443"/>
    <mergeCell ref="P444:P445"/>
    <mergeCell ref="P446:P447"/>
    <mergeCell ref="P448:P449"/>
    <mergeCell ref="P450:P451"/>
    <mergeCell ref="P433:P434"/>
    <mergeCell ref="P435:P436"/>
    <mergeCell ref="O424:O439"/>
    <mergeCell ref="P424:P425"/>
    <mergeCell ref="S424:S439"/>
    <mergeCell ref="T424:T439"/>
    <mergeCell ref="U424:U439"/>
    <mergeCell ref="V424:V439"/>
    <mergeCell ref="P461:P462"/>
    <mergeCell ref="P463:P464"/>
    <mergeCell ref="I455:I529"/>
    <mergeCell ref="J455:J529"/>
    <mergeCell ref="K455:K529"/>
    <mergeCell ref="L455:L529"/>
    <mergeCell ref="M455:M529"/>
    <mergeCell ref="N455:N529"/>
    <mergeCell ref="C455:C529"/>
    <mergeCell ref="D455:D529"/>
    <mergeCell ref="E455:E529"/>
    <mergeCell ref="F455:F529"/>
    <mergeCell ref="G455:G469"/>
    <mergeCell ref="H455:H529"/>
    <mergeCell ref="G500:G529"/>
    <mergeCell ref="P465:P466"/>
    <mergeCell ref="P467:P469"/>
    <mergeCell ref="G470:G484"/>
    <mergeCell ref="O470:O484"/>
    <mergeCell ref="P470:P471"/>
    <mergeCell ref="G485:G499"/>
    <mergeCell ref="P487:P488"/>
    <mergeCell ref="P489:P490"/>
    <mergeCell ref="P491:P492"/>
    <mergeCell ref="AF455:AF469"/>
    <mergeCell ref="AG455:AG469"/>
    <mergeCell ref="AH455:AH469"/>
    <mergeCell ref="AF470:AF484"/>
    <mergeCell ref="AG470:AG484"/>
    <mergeCell ref="AH470:AH484"/>
    <mergeCell ref="AF485:AF499"/>
    <mergeCell ref="W455:W469"/>
    <mergeCell ref="X455:X529"/>
    <mergeCell ref="Y455:Y529"/>
    <mergeCell ref="Z455:Z529"/>
    <mergeCell ref="AA455:AA529"/>
    <mergeCell ref="AB455:AB529"/>
    <mergeCell ref="W500:W514"/>
    <mergeCell ref="W515:W529"/>
    <mergeCell ref="W470:W484"/>
    <mergeCell ref="AD470:AD484"/>
    <mergeCell ref="AE470:AE484"/>
    <mergeCell ref="AG485:AG499"/>
    <mergeCell ref="AH485:AH499"/>
    <mergeCell ref="AG500:AG514"/>
    <mergeCell ref="AH500:AH514"/>
    <mergeCell ref="AD500:AD514"/>
    <mergeCell ref="AE500:AE514"/>
    <mergeCell ref="S470:S484"/>
    <mergeCell ref="P472:P473"/>
    <mergeCell ref="P474:P475"/>
    <mergeCell ref="P476:P477"/>
    <mergeCell ref="P478:P479"/>
    <mergeCell ref="AC455:AC529"/>
    <mergeCell ref="AD455:AD469"/>
    <mergeCell ref="AE455:AE469"/>
    <mergeCell ref="O455:O469"/>
    <mergeCell ref="P455:P456"/>
    <mergeCell ref="S455:S469"/>
    <mergeCell ref="T455:T469"/>
    <mergeCell ref="U455:U469"/>
    <mergeCell ref="V455:V469"/>
    <mergeCell ref="P457:P458"/>
    <mergeCell ref="P459:P460"/>
    <mergeCell ref="P480:P481"/>
    <mergeCell ref="P482:P484"/>
    <mergeCell ref="O485:O499"/>
    <mergeCell ref="P485:P486"/>
    <mergeCell ref="S485:S499"/>
    <mergeCell ref="T470:T484"/>
    <mergeCell ref="U470:U484"/>
    <mergeCell ref="V470:V484"/>
    <mergeCell ref="P493:P494"/>
    <mergeCell ref="P495:P496"/>
    <mergeCell ref="P497:P499"/>
    <mergeCell ref="T485:T499"/>
    <mergeCell ref="U485:U499"/>
    <mergeCell ref="V485:V499"/>
    <mergeCell ref="W485:W499"/>
    <mergeCell ref="AD485:AD499"/>
    <mergeCell ref="AE485:AE499"/>
    <mergeCell ref="V515:V529"/>
    <mergeCell ref="P527:P529"/>
    <mergeCell ref="P502:P503"/>
    <mergeCell ref="P504:P505"/>
    <mergeCell ref="P506:P507"/>
    <mergeCell ref="P508:P509"/>
    <mergeCell ref="P510:P511"/>
    <mergeCell ref="O500:O514"/>
    <mergeCell ref="P500:P501"/>
    <mergeCell ref="S500:S514"/>
    <mergeCell ref="T500:T514"/>
    <mergeCell ref="AF500:AF514"/>
    <mergeCell ref="F535:G535"/>
    <mergeCell ref="U500:U514"/>
    <mergeCell ref="V500:V514"/>
    <mergeCell ref="P512:P514"/>
    <mergeCell ref="O532:O550"/>
    <mergeCell ref="C537:D537"/>
    <mergeCell ref="C3:AW3"/>
    <mergeCell ref="E533:F533"/>
    <mergeCell ref="AD515:AD529"/>
    <mergeCell ref="AE515:AE529"/>
    <mergeCell ref="AF515:AF529"/>
    <mergeCell ref="AG515:AG529"/>
    <mergeCell ref="AH515:AH529"/>
    <mergeCell ref="P517:P518"/>
    <mergeCell ref="P519:P520"/>
    <mergeCell ref="P521:P522"/>
    <mergeCell ref="P523:P524"/>
    <mergeCell ref="P525:P526"/>
    <mergeCell ref="O515:O529"/>
    <mergeCell ref="P515:P516"/>
    <mergeCell ref="S515:S529"/>
    <mergeCell ref="T515:T529"/>
    <mergeCell ref="U515:U529"/>
  </mergeCells>
  <conditionalFormatting sqref="N6 N530:N531">
    <cfRule type="cellIs" dxfId="55" priority="9" operator="equal">
      <formula>"BAJA"</formula>
    </cfRule>
    <cfRule type="cellIs" dxfId="54" priority="10" operator="equal">
      <formula>"MODERADA"</formula>
    </cfRule>
    <cfRule type="cellIs" dxfId="53" priority="11" operator="equal">
      <formula>"ALTA"</formula>
    </cfRule>
    <cfRule type="cellIs" dxfId="52" priority="12" operator="equal">
      <formula>"EXTREMA"</formula>
    </cfRule>
  </conditionalFormatting>
  <conditionalFormatting sqref="AB6 AB530:AB531">
    <cfRule type="cellIs" dxfId="51" priority="5" stopIfTrue="1" operator="equal">
      <formula>"BAJA"</formula>
    </cfRule>
    <cfRule type="cellIs" dxfId="50" priority="6" operator="equal">
      <formula>"MODERADA"</formula>
    </cfRule>
    <cfRule type="cellIs" dxfId="49" priority="7" operator="equal">
      <formula>"ALTA"</formula>
    </cfRule>
    <cfRule type="cellIs" dxfId="48" priority="8" operator="equal">
      <formula>"EXTREMA"</formula>
    </cfRule>
  </conditionalFormatting>
  <conditionalFormatting sqref="N455">
    <cfRule type="cellIs" dxfId="47" priority="1" operator="equal">
      <formula>"BAJA"</formula>
    </cfRule>
    <cfRule type="cellIs" dxfId="46" priority="2" operator="equal">
      <formula>"MODERADA"</formula>
    </cfRule>
    <cfRule type="cellIs" dxfId="45" priority="3" operator="equal">
      <formula>"ALTA"</formula>
    </cfRule>
    <cfRule type="cellIs" dxfId="44" priority="4" operator="equal">
      <formula>"EXTREMA"</formula>
    </cfRule>
  </conditionalFormatting>
  <pageMargins left="0.70866141732283472" right="0.70866141732283472" top="0.74803149606299213" bottom="0.74803149606299213" header="0.31496062992125984" footer="0.31496062992125984"/>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4935B-F968-44A7-8636-B4477FA8FF04}">
  <dimension ref="A1:AU45"/>
  <sheetViews>
    <sheetView topLeftCell="A2" zoomScale="60" zoomScaleNormal="60" workbookViewId="0">
      <selection activeCell="A2" sqref="A2:AU2"/>
    </sheetView>
  </sheetViews>
  <sheetFormatPr baseColWidth="10" defaultColWidth="11.42578125" defaultRowHeight="12.75"/>
  <cols>
    <col min="1" max="1" width="7.140625" style="2" customWidth="1"/>
    <col min="2" max="2" width="24.85546875" style="2" customWidth="1"/>
    <col min="3" max="3" width="24.85546875" style="79" customWidth="1"/>
    <col min="4" max="4" width="36.85546875" style="79" customWidth="1"/>
    <col min="5" max="5" width="24.28515625" style="79" customWidth="1"/>
    <col min="6" max="6" width="26.28515625" style="79" customWidth="1"/>
    <col min="7" max="7" width="51.28515625" style="79" customWidth="1"/>
    <col min="8" max="8" width="34.28515625" style="6" customWidth="1"/>
    <col min="9" max="9" width="31.5703125" style="2" customWidth="1"/>
    <col min="10" max="10" width="37.7109375" style="8" customWidth="1"/>
    <col min="11" max="11" width="29.85546875" style="6" customWidth="1"/>
    <col min="12" max="12" width="17.42578125" style="6" customWidth="1"/>
    <col min="13" max="14" width="15.7109375" style="6" customWidth="1"/>
    <col min="15" max="15" width="58.28515625" style="2" customWidth="1"/>
    <col min="16" max="31" width="18.140625" style="2" customWidth="1"/>
    <col min="32" max="36" width="25.85546875" style="2" customWidth="1"/>
    <col min="37" max="38" width="18.85546875" style="2" customWidth="1"/>
    <col min="39" max="41" width="15.140625" style="6" customWidth="1"/>
    <col min="42" max="44" width="35.28515625" style="2" customWidth="1"/>
    <col min="45" max="45" width="22.5703125" style="2" customWidth="1"/>
    <col min="46" max="46" width="23.7109375" style="2" customWidth="1"/>
    <col min="47" max="47" width="41.85546875" style="2" customWidth="1"/>
    <col min="48" max="16384" width="11.42578125" style="2"/>
  </cols>
  <sheetData>
    <row r="1" spans="1:47" ht="107.25" hidden="1"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row>
    <row r="2" spans="1:47" s="5" customFormat="1" ht="31.5" customHeight="1">
      <c r="A2" s="271" t="s">
        <v>1136</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row>
    <row r="3" spans="1:47" ht="15">
      <c r="A3" s="272" t="s">
        <v>108</v>
      </c>
      <c r="B3" s="272"/>
      <c r="C3" s="272"/>
      <c r="D3" s="272"/>
      <c r="E3" s="273" t="s">
        <v>5</v>
      </c>
      <c r="F3" s="273"/>
      <c r="G3" s="777" t="s">
        <v>109</v>
      </c>
      <c r="H3" s="777"/>
      <c r="I3" s="777"/>
      <c r="J3" s="777"/>
      <c r="K3" s="777"/>
      <c r="L3" s="279" t="s">
        <v>11</v>
      </c>
      <c r="M3" s="279"/>
      <c r="N3" s="279"/>
      <c r="O3" s="280" t="s">
        <v>110</v>
      </c>
      <c r="P3" s="778" t="s">
        <v>13</v>
      </c>
      <c r="Q3" s="778"/>
      <c r="R3" s="778"/>
      <c r="S3" s="778"/>
      <c r="T3" s="778"/>
      <c r="U3" s="778"/>
      <c r="V3" s="778"/>
      <c r="W3" s="778"/>
      <c r="X3" s="778"/>
      <c r="Y3" s="778"/>
      <c r="Z3" s="778"/>
      <c r="AA3" s="778"/>
      <c r="AB3" s="778"/>
      <c r="AC3" s="778"/>
      <c r="AD3" s="778"/>
      <c r="AE3" s="778"/>
      <c r="AF3" s="778"/>
      <c r="AG3" s="778"/>
      <c r="AH3" s="778"/>
      <c r="AI3" s="778"/>
      <c r="AJ3" s="778"/>
      <c r="AK3" s="778"/>
      <c r="AL3" s="778"/>
      <c r="AM3" s="279" t="s">
        <v>14</v>
      </c>
      <c r="AN3" s="279"/>
      <c r="AO3" s="279"/>
      <c r="AP3" s="280" t="s">
        <v>15</v>
      </c>
      <c r="AQ3" s="779" t="s">
        <v>111</v>
      </c>
      <c r="AR3" s="779"/>
      <c r="AS3" s="779"/>
      <c r="AT3" s="779"/>
      <c r="AU3" s="779"/>
    </row>
    <row r="4" spans="1:47">
      <c r="A4" s="272"/>
      <c r="B4" s="272"/>
      <c r="C4" s="272"/>
      <c r="D4" s="272"/>
      <c r="E4" s="273"/>
      <c r="F4" s="273"/>
      <c r="G4" s="777"/>
      <c r="H4" s="777"/>
      <c r="I4" s="777"/>
      <c r="J4" s="777"/>
      <c r="K4" s="777"/>
      <c r="L4" s="279"/>
      <c r="M4" s="279"/>
      <c r="N4" s="279"/>
      <c r="O4" s="280"/>
      <c r="P4" s="780" t="s">
        <v>112</v>
      </c>
      <c r="Q4" s="780"/>
      <c r="R4" s="780"/>
      <c r="S4" s="780"/>
      <c r="T4" s="780"/>
      <c r="U4" s="780"/>
      <c r="V4" s="780"/>
      <c r="W4" s="780"/>
      <c r="X4" s="780"/>
      <c r="Y4" s="780"/>
      <c r="Z4" s="780"/>
      <c r="AA4" s="780"/>
      <c r="AB4" s="780"/>
      <c r="AC4" s="780"/>
      <c r="AD4" s="780"/>
      <c r="AE4" s="780"/>
      <c r="AF4" s="781" t="s">
        <v>29</v>
      </c>
      <c r="AG4" s="282" t="s">
        <v>30</v>
      </c>
      <c r="AH4" s="282" t="s">
        <v>113</v>
      </c>
      <c r="AI4" s="282" t="s">
        <v>32</v>
      </c>
      <c r="AJ4" s="282" t="s">
        <v>33</v>
      </c>
      <c r="AK4" s="282" t="s">
        <v>34</v>
      </c>
      <c r="AL4" s="282" t="s">
        <v>35</v>
      </c>
      <c r="AM4" s="279"/>
      <c r="AN4" s="279"/>
      <c r="AO4" s="279"/>
      <c r="AP4" s="280"/>
      <c r="AQ4" s="779"/>
      <c r="AR4" s="779"/>
      <c r="AS4" s="779"/>
      <c r="AT4" s="779"/>
      <c r="AU4" s="779"/>
    </row>
    <row r="5" spans="1:47" ht="34.5" customHeight="1">
      <c r="A5" s="272"/>
      <c r="B5" s="272"/>
      <c r="C5" s="272"/>
      <c r="D5" s="272"/>
      <c r="E5" s="273"/>
      <c r="F5" s="273"/>
      <c r="G5" s="777"/>
      <c r="H5" s="777"/>
      <c r="I5" s="777"/>
      <c r="J5" s="777"/>
      <c r="K5" s="777"/>
      <c r="L5" s="279"/>
      <c r="M5" s="279"/>
      <c r="N5" s="279"/>
      <c r="O5" s="280"/>
      <c r="P5" s="282" t="s">
        <v>46</v>
      </c>
      <c r="Q5" s="282"/>
      <c r="R5" s="282" t="s">
        <v>55</v>
      </c>
      <c r="S5" s="282"/>
      <c r="T5" s="282" t="s">
        <v>58</v>
      </c>
      <c r="U5" s="282"/>
      <c r="V5" s="292" t="s">
        <v>61</v>
      </c>
      <c r="W5" s="292"/>
      <c r="X5" s="292"/>
      <c r="Y5" s="282" t="s">
        <v>95</v>
      </c>
      <c r="Z5" s="282"/>
      <c r="AA5" s="282" t="s">
        <v>68</v>
      </c>
      <c r="AB5" s="282"/>
      <c r="AC5" s="282" t="s">
        <v>71</v>
      </c>
      <c r="AD5" s="282"/>
      <c r="AE5" s="282"/>
      <c r="AF5" s="781"/>
      <c r="AG5" s="282"/>
      <c r="AH5" s="282"/>
      <c r="AI5" s="282"/>
      <c r="AJ5" s="282"/>
      <c r="AK5" s="282"/>
      <c r="AL5" s="282"/>
      <c r="AM5" s="279"/>
      <c r="AN5" s="279"/>
      <c r="AO5" s="279"/>
      <c r="AP5" s="280"/>
      <c r="AQ5" s="779"/>
      <c r="AR5" s="779"/>
      <c r="AS5" s="779"/>
      <c r="AT5" s="779"/>
      <c r="AU5" s="779"/>
    </row>
    <row r="6" spans="1:47" s="59" customFormat="1" ht="45">
      <c r="A6" s="288" t="s">
        <v>1</v>
      </c>
      <c r="B6" s="288" t="s">
        <v>2</v>
      </c>
      <c r="C6" s="288" t="s">
        <v>3</v>
      </c>
      <c r="D6" s="288" t="s">
        <v>4</v>
      </c>
      <c r="E6" s="290" t="s">
        <v>21</v>
      </c>
      <c r="F6" s="290" t="s">
        <v>22</v>
      </c>
      <c r="G6" s="538" t="s">
        <v>6</v>
      </c>
      <c r="H6" s="538" t="s">
        <v>7</v>
      </c>
      <c r="I6" s="538" t="s">
        <v>8</v>
      </c>
      <c r="J6" s="538" t="s">
        <v>9</v>
      </c>
      <c r="K6" s="538" t="s">
        <v>10</v>
      </c>
      <c r="L6" s="300" t="s">
        <v>23</v>
      </c>
      <c r="M6" s="300" t="s">
        <v>24</v>
      </c>
      <c r="N6" s="300" t="s">
        <v>25</v>
      </c>
      <c r="O6" s="280"/>
      <c r="P6" s="56" t="s">
        <v>47</v>
      </c>
      <c r="Q6" s="56" t="s">
        <v>54</v>
      </c>
      <c r="R6" s="56" t="s">
        <v>56</v>
      </c>
      <c r="S6" s="56" t="s">
        <v>57</v>
      </c>
      <c r="T6" s="56" t="s">
        <v>59</v>
      </c>
      <c r="U6" s="56" t="s">
        <v>60</v>
      </c>
      <c r="V6" s="56" t="s">
        <v>62</v>
      </c>
      <c r="W6" s="56" t="s">
        <v>63</v>
      </c>
      <c r="X6" s="56" t="s">
        <v>64</v>
      </c>
      <c r="Y6" s="56" t="s">
        <v>66</v>
      </c>
      <c r="Z6" s="56" t="s">
        <v>67</v>
      </c>
      <c r="AA6" s="57" t="s">
        <v>69</v>
      </c>
      <c r="AB6" s="57" t="s">
        <v>70</v>
      </c>
      <c r="AC6" s="56" t="s">
        <v>72</v>
      </c>
      <c r="AD6" s="56" t="s">
        <v>73</v>
      </c>
      <c r="AE6" s="56" t="s">
        <v>74</v>
      </c>
      <c r="AF6" s="781"/>
      <c r="AG6" s="282"/>
      <c r="AH6" s="282"/>
      <c r="AI6" s="282"/>
      <c r="AJ6" s="282"/>
      <c r="AK6" s="282"/>
      <c r="AL6" s="282"/>
      <c r="AM6" s="300" t="s">
        <v>23</v>
      </c>
      <c r="AN6" s="300" t="s">
        <v>24</v>
      </c>
      <c r="AO6" s="300" t="s">
        <v>36</v>
      </c>
      <c r="AP6" s="280"/>
      <c r="AQ6" s="293" t="s">
        <v>16</v>
      </c>
      <c r="AR6" s="293" t="s">
        <v>17</v>
      </c>
      <c r="AS6" s="293" t="s">
        <v>18</v>
      </c>
      <c r="AT6" s="293" t="s">
        <v>19</v>
      </c>
      <c r="AU6" s="293" t="s">
        <v>20</v>
      </c>
    </row>
    <row r="7" spans="1:47" customFormat="1" ht="15">
      <c r="A7" s="289"/>
      <c r="B7" s="289"/>
      <c r="C7" s="289"/>
      <c r="D7" s="289"/>
      <c r="E7" s="291"/>
      <c r="F7" s="291"/>
      <c r="G7" s="774"/>
      <c r="H7" s="774"/>
      <c r="I7" s="774"/>
      <c r="J7" s="774"/>
      <c r="K7" s="774"/>
      <c r="L7" s="301"/>
      <c r="M7" s="301"/>
      <c r="N7" s="301"/>
      <c r="O7" s="281"/>
      <c r="P7" s="60">
        <v>15</v>
      </c>
      <c r="Q7" s="60">
        <v>0</v>
      </c>
      <c r="R7" s="60">
        <v>15</v>
      </c>
      <c r="S7" s="60">
        <v>0</v>
      </c>
      <c r="T7" s="60">
        <v>15</v>
      </c>
      <c r="U7" s="60">
        <v>0</v>
      </c>
      <c r="V7" s="60">
        <v>15</v>
      </c>
      <c r="W7" s="60">
        <v>10</v>
      </c>
      <c r="X7" s="60">
        <v>0</v>
      </c>
      <c r="Y7" s="60">
        <v>15</v>
      </c>
      <c r="Z7" s="60">
        <v>0</v>
      </c>
      <c r="AA7" s="60">
        <v>15</v>
      </c>
      <c r="AB7" s="60">
        <v>0</v>
      </c>
      <c r="AC7" s="60">
        <v>10</v>
      </c>
      <c r="AD7" s="60">
        <v>5</v>
      </c>
      <c r="AE7" s="60">
        <v>0</v>
      </c>
      <c r="AF7" s="782"/>
      <c r="AG7" s="287"/>
      <c r="AH7" s="287"/>
      <c r="AI7" s="287"/>
      <c r="AJ7" s="287"/>
      <c r="AK7" s="287"/>
      <c r="AL7" s="287"/>
      <c r="AM7" s="301"/>
      <c r="AN7" s="301"/>
      <c r="AO7" s="301"/>
      <c r="AP7" s="281"/>
      <c r="AQ7" s="294"/>
      <c r="AR7" s="294"/>
      <c r="AS7" s="294"/>
      <c r="AT7" s="294"/>
      <c r="AU7" s="294"/>
    </row>
    <row r="8" spans="1:47" ht="69.599999999999994" customHeight="1">
      <c r="A8" s="340">
        <v>1</v>
      </c>
      <c r="B8" s="520"/>
      <c r="C8" s="327" t="s">
        <v>940</v>
      </c>
      <c r="D8" s="327" t="s">
        <v>1086</v>
      </c>
      <c r="E8" s="328" t="s">
        <v>941</v>
      </c>
      <c r="F8" s="328" t="s">
        <v>40</v>
      </c>
      <c r="G8" s="237" t="s">
        <v>942</v>
      </c>
      <c r="H8" s="328" t="s">
        <v>943</v>
      </c>
      <c r="I8" s="328" t="s">
        <v>944</v>
      </c>
      <c r="J8" s="328" t="s">
        <v>945</v>
      </c>
      <c r="K8" s="328" t="s">
        <v>120</v>
      </c>
      <c r="L8" s="328">
        <v>2</v>
      </c>
      <c r="M8" s="328">
        <v>3</v>
      </c>
      <c r="N8" s="354" t="s">
        <v>144</v>
      </c>
      <c r="O8" s="239" t="s">
        <v>946</v>
      </c>
      <c r="P8" s="63">
        <v>15</v>
      </c>
      <c r="Q8" s="63"/>
      <c r="R8" s="63">
        <v>15</v>
      </c>
      <c r="S8" s="63"/>
      <c r="T8" s="63">
        <v>15</v>
      </c>
      <c r="U8" s="63"/>
      <c r="V8" s="63">
        <v>15</v>
      </c>
      <c r="W8" s="63"/>
      <c r="X8" s="63"/>
      <c r="Y8" s="63">
        <v>15</v>
      </c>
      <c r="Z8" s="63"/>
      <c r="AA8" s="63">
        <v>15</v>
      </c>
      <c r="AB8" s="63"/>
      <c r="AC8" s="63">
        <v>10</v>
      </c>
      <c r="AD8" s="82"/>
      <c r="AE8" s="63"/>
      <c r="AF8" s="223">
        <f>+SUM(P8:AE8)</f>
        <v>100</v>
      </c>
      <c r="AG8" s="63" t="s">
        <v>48</v>
      </c>
      <c r="AH8" s="63" t="s">
        <v>947</v>
      </c>
      <c r="AI8" s="63" t="s">
        <v>947</v>
      </c>
      <c r="AJ8" s="63">
        <v>50</v>
      </c>
      <c r="AK8" s="344">
        <v>75</v>
      </c>
      <c r="AL8" s="344" t="s">
        <v>144</v>
      </c>
      <c r="AM8" s="328">
        <v>1</v>
      </c>
      <c r="AN8" s="328">
        <v>2</v>
      </c>
      <c r="AO8" s="356" t="s">
        <v>189</v>
      </c>
      <c r="AP8" s="344" t="s">
        <v>268</v>
      </c>
      <c r="AQ8" s="63" t="s">
        <v>948</v>
      </c>
      <c r="AR8" s="63" t="s">
        <v>949</v>
      </c>
      <c r="AS8" s="63" t="s">
        <v>125</v>
      </c>
      <c r="AT8" s="63" t="s">
        <v>125</v>
      </c>
      <c r="AU8" s="239" t="s">
        <v>950</v>
      </c>
    </row>
    <row r="9" spans="1:47" ht="69.599999999999994" customHeight="1">
      <c r="A9" s="340"/>
      <c r="B9" s="520"/>
      <c r="C9" s="327"/>
      <c r="D9" s="327"/>
      <c r="E9" s="328"/>
      <c r="F9" s="328"/>
      <c r="G9" s="237" t="s">
        <v>951</v>
      </c>
      <c r="H9" s="328"/>
      <c r="I9" s="328"/>
      <c r="J9" s="328"/>
      <c r="K9" s="328"/>
      <c r="L9" s="328"/>
      <c r="M9" s="328"/>
      <c r="N9" s="354"/>
      <c r="O9" s="239" t="s">
        <v>952</v>
      </c>
      <c r="P9" s="63">
        <v>15</v>
      </c>
      <c r="Q9" s="63"/>
      <c r="R9" s="63">
        <v>15</v>
      </c>
      <c r="S9" s="63"/>
      <c r="T9" s="63"/>
      <c r="U9" s="63">
        <v>0</v>
      </c>
      <c r="V9" s="63">
        <v>15</v>
      </c>
      <c r="W9" s="63"/>
      <c r="X9" s="63"/>
      <c r="Y9" s="63">
        <v>15</v>
      </c>
      <c r="Z9" s="63"/>
      <c r="AA9" s="63">
        <v>15</v>
      </c>
      <c r="AB9" s="63"/>
      <c r="AC9" s="63"/>
      <c r="AD9" s="82">
        <v>5</v>
      </c>
      <c r="AE9" s="63"/>
      <c r="AF9" s="223">
        <f t="shared" ref="AF9:AF23" si="0">+SUM(P9:AE9)</f>
        <v>80</v>
      </c>
      <c r="AG9" s="63" t="s">
        <v>947</v>
      </c>
      <c r="AH9" s="63" t="s">
        <v>947</v>
      </c>
      <c r="AI9" s="63" t="s">
        <v>947</v>
      </c>
      <c r="AJ9" s="63">
        <v>50</v>
      </c>
      <c r="AK9" s="345"/>
      <c r="AL9" s="345"/>
      <c r="AM9" s="328"/>
      <c r="AN9" s="328"/>
      <c r="AO9" s="356"/>
      <c r="AP9" s="345"/>
      <c r="AQ9" s="63" t="s">
        <v>948</v>
      </c>
      <c r="AR9" s="63" t="s">
        <v>949</v>
      </c>
      <c r="AS9" s="63" t="s">
        <v>125</v>
      </c>
      <c r="AT9" s="63" t="s">
        <v>125</v>
      </c>
      <c r="AU9" s="239" t="s">
        <v>953</v>
      </c>
    </row>
    <row r="10" spans="1:47" ht="69.599999999999994" customHeight="1">
      <c r="A10" s="340"/>
      <c r="B10" s="520"/>
      <c r="C10" s="327"/>
      <c r="D10" s="327"/>
      <c r="E10" s="328"/>
      <c r="F10" s="328"/>
      <c r="G10" s="775" t="s">
        <v>954</v>
      </c>
      <c r="H10" s="328"/>
      <c r="I10" s="328"/>
      <c r="J10" s="328"/>
      <c r="K10" s="328"/>
      <c r="L10" s="328"/>
      <c r="M10" s="328"/>
      <c r="N10" s="354"/>
      <c r="O10" s="239" t="s">
        <v>955</v>
      </c>
      <c r="P10" s="63">
        <v>15</v>
      </c>
      <c r="Q10" s="63"/>
      <c r="R10" s="63">
        <v>15</v>
      </c>
      <c r="S10" s="63"/>
      <c r="T10" s="63">
        <v>15</v>
      </c>
      <c r="U10" s="63"/>
      <c r="V10" s="63">
        <v>15</v>
      </c>
      <c r="W10" s="63"/>
      <c r="X10" s="63"/>
      <c r="Y10" s="63">
        <v>15</v>
      </c>
      <c r="Z10" s="63"/>
      <c r="AA10" s="63">
        <v>15</v>
      </c>
      <c r="AB10" s="63"/>
      <c r="AC10" s="63">
        <v>10</v>
      </c>
      <c r="AD10" s="82"/>
      <c r="AE10" s="63"/>
      <c r="AF10" s="223">
        <f t="shared" si="0"/>
        <v>100</v>
      </c>
      <c r="AG10" s="63" t="s">
        <v>48</v>
      </c>
      <c r="AH10" s="63" t="s">
        <v>48</v>
      </c>
      <c r="AI10" s="63" t="s">
        <v>48</v>
      </c>
      <c r="AJ10" s="63">
        <v>100</v>
      </c>
      <c r="AK10" s="345"/>
      <c r="AL10" s="345"/>
      <c r="AM10" s="328"/>
      <c r="AN10" s="328"/>
      <c r="AO10" s="356"/>
      <c r="AP10" s="345"/>
      <c r="AQ10" s="63" t="s">
        <v>956</v>
      </c>
      <c r="AR10" s="63" t="s">
        <v>949</v>
      </c>
      <c r="AS10" s="63" t="s">
        <v>125</v>
      </c>
      <c r="AT10" s="63" t="s">
        <v>125</v>
      </c>
      <c r="AU10" s="239" t="s">
        <v>957</v>
      </c>
    </row>
    <row r="11" spans="1:47" ht="79.5" customHeight="1">
      <c r="A11" s="340"/>
      <c r="B11" s="520"/>
      <c r="C11" s="327"/>
      <c r="D11" s="327"/>
      <c r="E11" s="328"/>
      <c r="F11" s="328"/>
      <c r="G11" s="776"/>
      <c r="H11" s="328"/>
      <c r="I11" s="328"/>
      <c r="J11" s="328"/>
      <c r="K11" s="328"/>
      <c r="L11" s="328"/>
      <c r="M11" s="328"/>
      <c r="N11" s="354"/>
      <c r="O11" s="239" t="s">
        <v>958</v>
      </c>
      <c r="P11" s="63">
        <v>15</v>
      </c>
      <c r="Q11" s="63"/>
      <c r="R11" s="63">
        <v>15</v>
      </c>
      <c r="S11" s="63"/>
      <c r="T11" s="63">
        <v>15</v>
      </c>
      <c r="U11" s="63"/>
      <c r="V11" s="63">
        <v>15</v>
      </c>
      <c r="W11" s="63"/>
      <c r="X11" s="63"/>
      <c r="Y11" s="63">
        <v>15</v>
      </c>
      <c r="Z11" s="63"/>
      <c r="AA11" s="63">
        <v>15</v>
      </c>
      <c r="AB11" s="63"/>
      <c r="AC11" s="63">
        <v>10</v>
      </c>
      <c r="AD11" s="82"/>
      <c r="AE11" s="63"/>
      <c r="AF11" s="223">
        <f t="shared" si="0"/>
        <v>100</v>
      </c>
      <c r="AG11" s="63" t="s">
        <v>48</v>
      </c>
      <c r="AH11" s="63" t="s">
        <v>48</v>
      </c>
      <c r="AI11" s="63" t="s">
        <v>48</v>
      </c>
      <c r="AJ11" s="63">
        <v>100</v>
      </c>
      <c r="AK11" s="345"/>
      <c r="AL11" s="345"/>
      <c r="AM11" s="328"/>
      <c r="AN11" s="328"/>
      <c r="AO11" s="356"/>
      <c r="AP11" s="345"/>
      <c r="AQ11" s="63" t="s">
        <v>959</v>
      </c>
      <c r="AR11" s="63" t="s">
        <v>949</v>
      </c>
      <c r="AS11" s="63" t="s">
        <v>125</v>
      </c>
      <c r="AT11" s="63" t="s">
        <v>125</v>
      </c>
      <c r="AU11" s="239" t="s">
        <v>960</v>
      </c>
    </row>
    <row r="12" spans="1:47" ht="69.599999999999994" customHeight="1">
      <c r="A12" s="332">
        <v>2</v>
      </c>
      <c r="B12" s="520"/>
      <c r="C12" s="327"/>
      <c r="D12" s="327"/>
      <c r="E12" s="566" t="s">
        <v>918</v>
      </c>
      <c r="F12" s="327" t="s">
        <v>961</v>
      </c>
      <c r="G12" s="182" t="s">
        <v>962</v>
      </c>
      <c r="H12" s="327" t="s">
        <v>963</v>
      </c>
      <c r="I12" s="327" t="s">
        <v>964</v>
      </c>
      <c r="J12" s="476" t="s">
        <v>965</v>
      </c>
      <c r="K12" s="327" t="s">
        <v>132</v>
      </c>
      <c r="L12" s="327">
        <v>2</v>
      </c>
      <c r="M12" s="327">
        <v>3</v>
      </c>
      <c r="N12" s="354" t="s">
        <v>144</v>
      </c>
      <c r="O12" s="51" t="s">
        <v>966</v>
      </c>
      <c r="P12" s="97">
        <v>15</v>
      </c>
      <c r="Q12" s="97"/>
      <c r="R12" s="97">
        <v>15</v>
      </c>
      <c r="S12" s="97"/>
      <c r="T12" s="97">
        <v>15</v>
      </c>
      <c r="U12" s="97"/>
      <c r="V12" s="97">
        <v>15</v>
      </c>
      <c r="W12" s="97"/>
      <c r="X12" s="97"/>
      <c r="Y12" s="97">
        <v>15</v>
      </c>
      <c r="Z12" s="97"/>
      <c r="AA12" s="97">
        <v>15</v>
      </c>
      <c r="AB12" s="97"/>
      <c r="AC12" s="97">
        <v>10</v>
      </c>
      <c r="AD12" s="83"/>
      <c r="AE12" s="97"/>
      <c r="AF12" s="103">
        <f t="shared" si="0"/>
        <v>100</v>
      </c>
      <c r="AG12" s="97" t="s">
        <v>48</v>
      </c>
      <c r="AH12" s="97" t="s">
        <v>48</v>
      </c>
      <c r="AI12" s="97" t="s">
        <v>48</v>
      </c>
      <c r="AJ12" s="97">
        <v>100</v>
      </c>
      <c r="AK12" s="350">
        <v>100</v>
      </c>
      <c r="AL12" s="350" t="s">
        <v>48</v>
      </c>
      <c r="AM12" s="327">
        <v>1</v>
      </c>
      <c r="AN12" s="327">
        <v>2</v>
      </c>
      <c r="AO12" s="356" t="s">
        <v>189</v>
      </c>
      <c r="AP12" s="350" t="s">
        <v>268</v>
      </c>
      <c r="AQ12" s="97" t="s">
        <v>967</v>
      </c>
      <c r="AR12" s="97" t="s">
        <v>949</v>
      </c>
      <c r="AS12" s="97" t="s">
        <v>125</v>
      </c>
      <c r="AT12" s="97" t="s">
        <v>125</v>
      </c>
      <c r="AU12" s="51" t="s">
        <v>968</v>
      </c>
    </row>
    <row r="13" spans="1:47" ht="69.599999999999994" customHeight="1">
      <c r="A13" s="332"/>
      <c r="B13" s="520"/>
      <c r="C13" s="327"/>
      <c r="D13" s="327"/>
      <c r="E13" s="567"/>
      <c r="F13" s="327"/>
      <c r="G13" s="182" t="s">
        <v>969</v>
      </c>
      <c r="H13" s="327"/>
      <c r="I13" s="327"/>
      <c r="J13" s="476"/>
      <c r="K13" s="327"/>
      <c r="L13" s="327"/>
      <c r="M13" s="327"/>
      <c r="N13" s="354"/>
      <c r="O13" s="51" t="s">
        <v>970</v>
      </c>
      <c r="P13" s="97">
        <v>15</v>
      </c>
      <c r="Q13" s="97"/>
      <c r="R13" s="97">
        <v>15</v>
      </c>
      <c r="S13" s="97"/>
      <c r="T13" s="97">
        <v>15</v>
      </c>
      <c r="U13" s="97"/>
      <c r="V13" s="97">
        <v>15</v>
      </c>
      <c r="W13" s="97"/>
      <c r="X13" s="97"/>
      <c r="Y13" s="97">
        <v>15</v>
      </c>
      <c r="Z13" s="97"/>
      <c r="AA13" s="97">
        <v>15</v>
      </c>
      <c r="AB13" s="97"/>
      <c r="AC13" s="97">
        <v>10</v>
      </c>
      <c r="AD13" s="83"/>
      <c r="AE13" s="97"/>
      <c r="AF13" s="103">
        <f t="shared" si="0"/>
        <v>100</v>
      </c>
      <c r="AG13" s="97" t="s">
        <v>48</v>
      </c>
      <c r="AH13" s="97" t="s">
        <v>48</v>
      </c>
      <c r="AI13" s="97" t="s">
        <v>48</v>
      </c>
      <c r="AJ13" s="97">
        <v>100</v>
      </c>
      <c r="AK13" s="351"/>
      <c r="AL13" s="351"/>
      <c r="AM13" s="327"/>
      <c r="AN13" s="327"/>
      <c r="AO13" s="356"/>
      <c r="AP13" s="351"/>
      <c r="AQ13" s="97" t="s">
        <v>971</v>
      </c>
      <c r="AR13" s="97" t="s">
        <v>949</v>
      </c>
      <c r="AS13" s="97" t="s">
        <v>125</v>
      </c>
      <c r="AT13" s="97" t="s">
        <v>125</v>
      </c>
      <c r="AU13" s="51" t="s">
        <v>972</v>
      </c>
    </row>
    <row r="14" spans="1:47" ht="69.599999999999994" customHeight="1">
      <c r="A14" s="332"/>
      <c r="B14" s="520"/>
      <c r="C14" s="327"/>
      <c r="D14" s="327"/>
      <c r="E14" s="504"/>
      <c r="F14" s="327"/>
      <c r="G14" s="182" t="s">
        <v>973</v>
      </c>
      <c r="H14" s="327"/>
      <c r="I14" s="327"/>
      <c r="J14" s="476"/>
      <c r="K14" s="327"/>
      <c r="L14" s="327"/>
      <c r="M14" s="327"/>
      <c r="N14" s="354"/>
      <c r="O14" s="51" t="s">
        <v>974</v>
      </c>
      <c r="P14" s="97">
        <v>15</v>
      </c>
      <c r="Q14" s="97"/>
      <c r="R14" s="97">
        <v>15</v>
      </c>
      <c r="S14" s="97"/>
      <c r="T14" s="97">
        <v>15</v>
      </c>
      <c r="U14" s="97"/>
      <c r="V14" s="97">
        <v>15</v>
      </c>
      <c r="W14" s="97"/>
      <c r="X14" s="97"/>
      <c r="Y14" s="97">
        <v>15</v>
      </c>
      <c r="Z14" s="97"/>
      <c r="AA14" s="97">
        <v>15</v>
      </c>
      <c r="AB14" s="97"/>
      <c r="AC14" s="97"/>
      <c r="AD14" s="83">
        <v>5</v>
      </c>
      <c r="AE14" s="97"/>
      <c r="AF14" s="103">
        <f t="shared" si="0"/>
        <v>95</v>
      </c>
      <c r="AG14" s="97" t="s">
        <v>48</v>
      </c>
      <c r="AH14" s="97" t="s">
        <v>48</v>
      </c>
      <c r="AI14" s="97" t="s">
        <v>48</v>
      </c>
      <c r="AJ14" s="97">
        <v>100</v>
      </c>
      <c r="AK14" s="352"/>
      <c r="AL14" s="352"/>
      <c r="AM14" s="327"/>
      <c r="AN14" s="327"/>
      <c r="AO14" s="356"/>
      <c r="AP14" s="352"/>
      <c r="AQ14" s="97" t="s">
        <v>971</v>
      </c>
      <c r="AR14" s="97" t="s">
        <v>949</v>
      </c>
      <c r="AS14" s="97" t="s">
        <v>125</v>
      </c>
      <c r="AT14" s="97" t="s">
        <v>125</v>
      </c>
      <c r="AU14" s="51" t="s">
        <v>975</v>
      </c>
    </row>
    <row r="15" spans="1:47" ht="69.599999999999994" customHeight="1">
      <c r="A15" s="312">
        <v>3</v>
      </c>
      <c r="B15" s="520"/>
      <c r="C15" s="327"/>
      <c r="D15" s="327"/>
      <c r="E15" s="328" t="s">
        <v>918</v>
      </c>
      <c r="F15" s="328" t="s">
        <v>961</v>
      </c>
      <c r="G15" s="237" t="s">
        <v>976</v>
      </c>
      <c r="H15" s="328" t="s">
        <v>977</v>
      </c>
      <c r="I15" s="328" t="s">
        <v>978</v>
      </c>
      <c r="J15" s="328" t="s">
        <v>979</v>
      </c>
      <c r="K15" s="328" t="s">
        <v>412</v>
      </c>
      <c r="L15" s="328">
        <v>1</v>
      </c>
      <c r="M15" s="328">
        <v>2</v>
      </c>
      <c r="N15" s="356" t="s">
        <v>189</v>
      </c>
      <c r="O15" s="237" t="s">
        <v>980</v>
      </c>
      <c r="P15" s="63">
        <v>15</v>
      </c>
      <c r="Q15" s="63"/>
      <c r="R15" s="63">
        <v>15</v>
      </c>
      <c r="S15" s="63"/>
      <c r="T15" s="63">
        <v>15</v>
      </c>
      <c r="U15" s="63"/>
      <c r="V15" s="63">
        <v>15</v>
      </c>
      <c r="W15" s="63"/>
      <c r="X15" s="63"/>
      <c r="Y15" s="63">
        <v>15</v>
      </c>
      <c r="Z15" s="63"/>
      <c r="AA15" s="63">
        <v>15</v>
      </c>
      <c r="AB15" s="63"/>
      <c r="AC15" s="63">
        <v>10</v>
      </c>
      <c r="AD15" s="82"/>
      <c r="AE15" s="63"/>
      <c r="AF15" s="223">
        <f t="shared" si="0"/>
        <v>100</v>
      </c>
      <c r="AG15" s="63" t="s">
        <v>48</v>
      </c>
      <c r="AH15" s="63" t="s">
        <v>48</v>
      </c>
      <c r="AI15" s="63" t="s">
        <v>48</v>
      </c>
      <c r="AJ15" s="63">
        <v>100</v>
      </c>
      <c r="AK15" s="772">
        <v>66</v>
      </c>
      <c r="AL15" s="772" t="s">
        <v>144</v>
      </c>
      <c r="AM15" s="328">
        <v>1</v>
      </c>
      <c r="AN15" s="328">
        <v>2</v>
      </c>
      <c r="AO15" s="356" t="s">
        <v>189</v>
      </c>
      <c r="AP15" s="772" t="s">
        <v>268</v>
      </c>
      <c r="AQ15" s="63" t="s">
        <v>971</v>
      </c>
      <c r="AR15" s="63" t="s">
        <v>949</v>
      </c>
      <c r="AS15" s="63" t="s">
        <v>125</v>
      </c>
      <c r="AT15" s="63" t="s">
        <v>125</v>
      </c>
      <c r="AU15" s="237" t="s">
        <v>981</v>
      </c>
    </row>
    <row r="16" spans="1:47" ht="69.599999999999994" customHeight="1">
      <c r="A16" s="312"/>
      <c r="B16" s="520"/>
      <c r="C16" s="327"/>
      <c r="D16" s="327"/>
      <c r="E16" s="328"/>
      <c r="F16" s="328"/>
      <c r="G16" s="237" t="s">
        <v>982</v>
      </c>
      <c r="H16" s="328"/>
      <c r="I16" s="328"/>
      <c r="J16" s="328"/>
      <c r="K16" s="328"/>
      <c r="L16" s="328"/>
      <c r="M16" s="328"/>
      <c r="N16" s="356"/>
      <c r="O16" s="237" t="s">
        <v>983</v>
      </c>
      <c r="P16" s="63">
        <v>15</v>
      </c>
      <c r="Q16" s="63"/>
      <c r="R16" s="63">
        <v>15</v>
      </c>
      <c r="S16" s="63"/>
      <c r="T16" s="63">
        <v>15</v>
      </c>
      <c r="U16" s="63"/>
      <c r="V16" s="63"/>
      <c r="W16" s="63">
        <v>10</v>
      </c>
      <c r="X16" s="63"/>
      <c r="Y16" s="63">
        <v>15</v>
      </c>
      <c r="Z16" s="63"/>
      <c r="AA16" s="63">
        <v>15</v>
      </c>
      <c r="AB16" s="63"/>
      <c r="AC16" s="63">
        <v>10</v>
      </c>
      <c r="AD16" s="82"/>
      <c r="AE16" s="63"/>
      <c r="AF16" s="223">
        <f t="shared" si="0"/>
        <v>95</v>
      </c>
      <c r="AG16" s="63" t="s">
        <v>947</v>
      </c>
      <c r="AH16" s="63" t="s">
        <v>48</v>
      </c>
      <c r="AI16" s="63" t="s">
        <v>947</v>
      </c>
      <c r="AJ16" s="63">
        <v>50</v>
      </c>
      <c r="AK16" s="772"/>
      <c r="AL16" s="772"/>
      <c r="AM16" s="328"/>
      <c r="AN16" s="328"/>
      <c r="AO16" s="356"/>
      <c r="AP16" s="772"/>
      <c r="AQ16" s="63" t="s">
        <v>971</v>
      </c>
      <c r="AR16" s="63" t="s">
        <v>949</v>
      </c>
      <c r="AS16" s="63" t="s">
        <v>125</v>
      </c>
      <c r="AT16" s="63" t="s">
        <v>125</v>
      </c>
      <c r="AU16" s="237" t="s">
        <v>984</v>
      </c>
    </row>
    <row r="17" spans="1:47" ht="69.599999999999994" customHeight="1">
      <c r="A17" s="312"/>
      <c r="B17" s="520"/>
      <c r="C17" s="327"/>
      <c r="D17" s="327"/>
      <c r="E17" s="328"/>
      <c r="F17" s="328"/>
      <c r="G17" s="237" t="s">
        <v>985</v>
      </c>
      <c r="H17" s="328"/>
      <c r="I17" s="328"/>
      <c r="J17" s="328"/>
      <c r="K17" s="328"/>
      <c r="L17" s="328"/>
      <c r="M17" s="328"/>
      <c r="N17" s="356"/>
      <c r="O17" s="237" t="s">
        <v>983</v>
      </c>
      <c r="P17" s="63">
        <v>15</v>
      </c>
      <c r="Q17" s="63"/>
      <c r="R17" s="63">
        <v>15</v>
      </c>
      <c r="S17" s="63"/>
      <c r="T17" s="63">
        <v>15</v>
      </c>
      <c r="U17" s="63"/>
      <c r="V17" s="63"/>
      <c r="W17" s="63">
        <v>10</v>
      </c>
      <c r="X17" s="63"/>
      <c r="Y17" s="63">
        <v>15</v>
      </c>
      <c r="Z17" s="63"/>
      <c r="AA17" s="63">
        <v>15</v>
      </c>
      <c r="AB17" s="63"/>
      <c r="AC17" s="63">
        <v>10</v>
      </c>
      <c r="AD17" s="82"/>
      <c r="AE17" s="63"/>
      <c r="AF17" s="223">
        <f t="shared" si="0"/>
        <v>95</v>
      </c>
      <c r="AG17" s="63" t="s">
        <v>947</v>
      </c>
      <c r="AH17" s="63" t="s">
        <v>48</v>
      </c>
      <c r="AI17" s="63" t="s">
        <v>947</v>
      </c>
      <c r="AJ17" s="63">
        <v>50</v>
      </c>
      <c r="AK17" s="772"/>
      <c r="AL17" s="772"/>
      <c r="AM17" s="328"/>
      <c r="AN17" s="328"/>
      <c r="AO17" s="356"/>
      <c r="AP17" s="772"/>
      <c r="AQ17" s="63" t="s">
        <v>971</v>
      </c>
      <c r="AR17" s="63" t="s">
        <v>949</v>
      </c>
      <c r="AS17" s="63" t="s">
        <v>125</v>
      </c>
      <c r="AT17" s="63" t="s">
        <v>125</v>
      </c>
      <c r="AU17" s="237" t="s">
        <v>984</v>
      </c>
    </row>
    <row r="18" spans="1:47" ht="69.599999999999994" customHeight="1">
      <c r="A18" s="327">
        <v>4</v>
      </c>
      <c r="B18" s="520"/>
      <c r="C18" s="327"/>
      <c r="D18" s="327"/>
      <c r="E18" s="327" t="s">
        <v>918</v>
      </c>
      <c r="F18" s="327" t="s">
        <v>810</v>
      </c>
      <c r="G18" s="182" t="s">
        <v>986</v>
      </c>
      <c r="H18" s="327" t="s">
        <v>987</v>
      </c>
      <c r="I18" s="327" t="s">
        <v>1087</v>
      </c>
      <c r="J18" s="327" t="s">
        <v>988</v>
      </c>
      <c r="K18" s="327" t="s">
        <v>132</v>
      </c>
      <c r="L18" s="327">
        <v>3</v>
      </c>
      <c r="M18" s="327">
        <v>2</v>
      </c>
      <c r="N18" s="354" t="s">
        <v>144</v>
      </c>
      <c r="O18" s="182" t="s">
        <v>989</v>
      </c>
      <c r="P18" s="97">
        <v>15</v>
      </c>
      <c r="Q18" s="97"/>
      <c r="R18" s="97">
        <v>15</v>
      </c>
      <c r="S18" s="97"/>
      <c r="T18" s="97">
        <v>15</v>
      </c>
      <c r="U18" s="97"/>
      <c r="V18" s="97">
        <v>15</v>
      </c>
      <c r="W18" s="97"/>
      <c r="X18" s="97"/>
      <c r="Y18" s="97">
        <v>15</v>
      </c>
      <c r="Z18" s="97"/>
      <c r="AA18" s="97">
        <v>15</v>
      </c>
      <c r="AB18" s="97"/>
      <c r="AC18" s="97">
        <v>10</v>
      </c>
      <c r="AD18" s="83"/>
      <c r="AE18" s="97"/>
      <c r="AF18" s="103">
        <f t="shared" si="0"/>
        <v>100</v>
      </c>
      <c r="AG18" s="97" t="s">
        <v>48</v>
      </c>
      <c r="AH18" s="97" t="s">
        <v>947</v>
      </c>
      <c r="AI18" s="97" t="s">
        <v>947</v>
      </c>
      <c r="AJ18" s="97">
        <v>50</v>
      </c>
      <c r="AK18" s="476">
        <v>50</v>
      </c>
      <c r="AL18" s="476" t="s">
        <v>144</v>
      </c>
      <c r="AM18" s="327">
        <v>2</v>
      </c>
      <c r="AN18" s="327">
        <v>2</v>
      </c>
      <c r="AO18" s="356" t="s">
        <v>189</v>
      </c>
      <c r="AP18" s="476" t="s">
        <v>268</v>
      </c>
      <c r="AQ18" s="97" t="s">
        <v>948</v>
      </c>
      <c r="AR18" s="97" t="s">
        <v>949</v>
      </c>
      <c r="AS18" s="97" t="s">
        <v>125</v>
      </c>
      <c r="AT18" s="97" t="s">
        <v>125</v>
      </c>
      <c r="AU18" s="51" t="s">
        <v>950</v>
      </c>
    </row>
    <row r="19" spans="1:47" ht="69.599999999999994" customHeight="1">
      <c r="A19" s="327"/>
      <c r="B19" s="520"/>
      <c r="C19" s="327"/>
      <c r="D19" s="327"/>
      <c r="E19" s="327"/>
      <c r="F19" s="327"/>
      <c r="G19" s="568" t="s">
        <v>990</v>
      </c>
      <c r="H19" s="327"/>
      <c r="I19" s="327"/>
      <c r="J19" s="327"/>
      <c r="K19" s="327"/>
      <c r="L19" s="327"/>
      <c r="M19" s="327"/>
      <c r="N19" s="354"/>
      <c r="O19" s="182" t="s">
        <v>952</v>
      </c>
      <c r="P19" s="97">
        <v>15</v>
      </c>
      <c r="Q19" s="97"/>
      <c r="R19" s="97">
        <v>15</v>
      </c>
      <c r="S19" s="97"/>
      <c r="T19" s="97">
        <v>15</v>
      </c>
      <c r="U19" s="97"/>
      <c r="V19" s="97">
        <v>15</v>
      </c>
      <c r="W19" s="97"/>
      <c r="X19" s="97"/>
      <c r="Y19" s="97">
        <v>15</v>
      </c>
      <c r="Z19" s="97"/>
      <c r="AA19" s="97">
        <v>15</v>
      </c>
      <c r="AB19" s="97"/>
      <c r="AC19" s="97"/>
      <c r="AD19" s="83">
        <v>5</v>
      </c>
      <c r="AE19" s="97"/>
      <c r="AF19" s="103">
        <f t="shared" si="0"/>
        <v>95</v>
      </c>
      <c r="AG19" s="97" t="s">
        <v>947</v>
      </c>
      <c r="AH19" s="97" t="s">
        <v>947</v>
      </c>
      <c r="AI19" s="97" t="s">
        <v>947</v>
      </c>
      <c r="AJ19" s="97">
        <v>50</v>
      </c>
      <c r="AK19" s="476"/>
      <c r="AL19" s="476"/>
      <c r="AM19" s="327"/>
      <c r="AN19" s="327"/>
      <c r="AO19" s="356"/>
      <c r="AP19" s="476"/>
      <c r="AQ19" s="97" t="s">
        <v>948</v>
      </c>
      <c r="AR19" s="97" t="s">
        <v>949</v>
      </c>
      <c r="AS19" s="97" t="s">
        <v>125</v>
      </c>
      <c r="AT19" s="97" t="s">
        <v>125</v>
      </c>
      <c r="AU19" s="51" t="s">
        <v>953</v>
      </c>
    </row>
    <row r="20" spans="1:47" ht="69.599999999999994" customHeight="1">
      <c r="A20" s="327"/>
      <c r="B20" s="520"/>
      <c r="C20" s="327"/>
      <c r="D20" s="327"/>
      <c r="E20" s="327"/>
      <c r="F20" s="327"/>
      <c r="G20" s="570"/>
      <c r="H20" s="327"/>
      <c r="I20" s="327"/>
      <c r="J20" s="327"/>
      <c r="K20" s="327"/>
      <c r="L20" s="327"/>
      <c r="M20" s="327"/>
      <c r="N20" s="354"/>
      <c r="O20" s="182" t="s">
        <v>991</v>
      </c>
      <c r="P20" s="97">
        <v>15</v>
      </c>
      <c r="Q20" s="97"/>
      <c r="R20" s="97">
        <v>15</v>
      </c>
      <c r="S20" s="97"/>
      <c r="T20" s="97"/>
      <c r="U20" s="97">
        <v>0</v>
      </c>
      <c r="V20" s="97">
        <v>15</v>
      </c>
      <c r="W20" s="97"/>
      <c r="X20" s="97"/>
      <c r="Y20" s="97">
        <v>15</v>
      </c>
      <c r="Z20" s="97"/>
      <c r="AA20" s="97">
        <v>15</v>
      </c>
      <c r="AB20" s="97"/>
      <c r="AC20" s="97"/>
      <c r="AD20" s="83">
        <v>5</v>
      </c>
      <c r="AE20" s="97"/>
      <c r="AF20" s="103">
        <f t="shared" si="0"/>
        <v>80</v>
      </c>
      <c r="AG20" s="97" t="s">
        <v>947</v>
      </c>
      <c r="AH20" s="97" t="s">
        <v>947</v>
      </c>
      <c r="AI20" s="97" t="s">
        <v>947</v>
      </c>
      <c r="AJ20" s="97">
        <v>50</v>
      </c>
      <c r="AK20" s="476"/>
      <c r="AL20" s="476"/>
      <c r="AM20" s="327"/>
      <c r="AN20" s="327"/>
      <c r="AO20" s="356"/>
      <c r="AP20" s="476"/>
      <c r="AQ20" s="97" t="s">
        <v>992</v>
      </c>
      <c r="AR20" s="97" t="s">
        <v>949</v>
      </c>
      <c r="AS20" s="97" t="s">
        <v>125</v>
      </c>
      <c r="AT20" s="97" t="s">
        <v>125</v>
      </c>
      <c r="AU20" s="182" t="s">
        <v>993</v>
      </c>
    </row>
    <row r="21" spans="1:47" s="181" customFormat="1" ht="69.599999999999994" customHeight="1">
      <c r="A21" s="773">
        <v>5</v>
      </c>
      <c r="B21" s="520"/>
      <c r="C21" s="327"/>
      <c r="D21" s="327"/>
      <c r="E21" s="328" t="s">
        <v>918</v>
      </c>
      <c r="F21" s="328" t="s">
        <v>810</v>
      </c>
      <c r="G21" s="237" t="s">
        <v>994</v>
      </c>
      <c r="H21" s="328" t="s">
        <v>995</v>
      </c>
      <c r="I21" s="328" t="s">
        <v>996</v>
      </c>
      <c r="J21" s="328" t="s">
        <v>997</v>
      </c>
      <c r="K21" s="328" t="s">
        <v>142</v>
      </c>
      <c r="L21" s="328">
        <v>3</v>
      </c>
      <c r="M21" s="328">
        <v>2</v>
      </c>
      <c r="N21" s="354" t="s">
        <v>144</v>
      </c>
      <c r="O21" s="237" t="s">
        <v>998</v>
      </c>
      <c r="P21" s="63">
        <v>15</v>
      </c>
      <c r="Q21" s="63"/>
      <c r="R21" s="63">
        <v>15</v>
      </c>
      <c r="S21" s="63"/>
      <c r="T21" s="63">
        <v>15</v>
      </c>
      <c r="U21" s="63"/>
      <c r="V21" s="63">
        <v>15</v>
      </c>
      <c r="W21" s="63"/>
      <c r="X21" s="63"/>
      <c r="Y21" s="63">
        <v>15</v>
      </c>
      <c r="Z21" s="63"/>
      <c r="AA21" s="63">
        <v>15</v>
      </c>
      <c r="AB21" s="63"/>
      <c r="AC21" s="63">
        <v>10</v>
      </c>
      <c r="AD21" s="82"/>
      <c r="AE21" s="63"/>
      <c r="AF21" s="223">
        <f t="shared" si="0"/>
        <v>100</v>
      </c>
      <c r="AG21" s="63" t="s">
        <v>48</v>
      </c>
      <c r="AH21" s="63" t="s">
        <v>48</v>
      </c>
      <c r="AI21" s="63" t="s">
        <v>48</v>
      </c>
      <c r="AJ21" s="63">
        <v>100</v>
      </c>
      <c r="AK21" s="772">
        <v>66</v>
      </c>
      <c r="AL21" s="772" t="s">
        <v>144</v>
      </c>
      <c r="AM21" s="328">
        <v>2</v>
      </c>
      <c r="AN21" s="328">
        <v>2</v>
      </c>
      <c r="AO21" s="356" t="s">
        <v>189</v>
      </c>
      <c r="AP21" s="772" t="s">
        <v>268</v>
      </c>
      <c r="AQ21" s="63" t="s">
        <v>999</v>
      </c>
      <c r="AR21" s="63" t="s">
        <v>949</v>
      </c>
      <c r="AS21" s="63" t="s">
        <v>125</v>
      </c>
      <c r="AT21" s="63" t="s">
        <v>125</v>
      </c>
      <c r="AU21" s="237" t="s">
        <v>1000</v>
      </c>
    </row>
    <row r="22" spans="1:47" s="181" customFormat="1" ht="69.599999999999994" customHeight="1">
      <c r="A22" s="773"/>
      <c r="B22" s="520"/>
      <c r="C22" s="327"/>
      <c r="D22" s="327"/>
      <c r="E22" s="328"/>
      <c r="F22" s="328"/>
      <c r="G22" s="237" t="s">
        <v>951</v>
      </c>
      <c r="H22" s="328"/>
      <c r="I22" s="328"/>
      <c r="J22" s="328"/>
      <c r="K22" s="328"/>
      <c r="L22" s="328"/>
      <c r="M22" s="328"/>
      <c r="N22" s="354"/>
      <c r="O22" s="237" t="s">
        <v>1001</v>
      </c>
      <c r="P22" s="63">
        <v>15</v>
      </c>
      <c r="Q22" s="63"/>
      <c r="R22" s="63">
        <v>15</v>
      </c>
      <c r="S22" s="63"/>
      <c r="T22" s="63">
        <v>15</v>
      </c>
      <c r="U22" s="63"/>
      <c r="V22" s="63">
        <v>15</v>
      </c>
      <c r="W22" s="63"/>
      <c r="X22" s="63"/>
      <c r="Y22" s="63">
        <v>15</v>
      </c>
      <c r="Z22" s="63"/>
      <c r="AA22" s="63">
        <v>15</v>
      </c>
      <c r="AB22" s="63"/>
      <c r="AC22" s="63"/>
      <c r="AD22" s="82"/>
      <c r="AE22" s="63">
        <v>0</v>
      </c>
      <c r="AF22" s="223">
        <f t="shared" si="0"/>
        <v>90</v>
      </c>
      <c r="AG22" s="63" t="s">
        <v>947</v>
      </c>
      <c r="AH22" s="63" t="s">
        <v>48</v>
      </c>
      <c r="AI22" s="63" t="s">
        <v>947</v>
      </c>
      <c r="AJ22" s="63">
        <v>50</v>
      </c>
      <c r="AK22" s="772"/>
      <c r="AL22" s="772"/>
      <c r="AM22" s="328"/>
      <c r="AN22" s="328"/>
      <c r="AO22" s="356"/>
      <c r="AP22" s="772"/>
      <c r="AQ22" s="63" t="s">
        <v>992</v>
      </c>
      <c r="AR22" s="63" t="s">
        <v>949</v>
      </c>
      <c r="AS22" s="63" t="s">
        <v>125</v>
      </c>
      <c r="AT22" s="63" t="s">
        <v>125</v>
      </c>
      <c r="AU22" s="237" t="s">
        <v>1002</v>
      </c>
    </row>
    <row r="23" spans="1:47" s="181" customFormat="1" ht="69.599999999999994" customHeight="1">
      <c r="A23" s="773"/>
      <c r="B23" s="520"/>
      <c r="C23" s="327"/>
      <c r="D23" s="327"/>
      <c r="E23" s="328"/>
      <c r="F23" s="328"/>
      <c r="G23" s="237" t="s">
        <v>1003</v>
      </c>
      <c r="H23" s="328"/>
      <c r="I23" s="328"/>
      <c r="J23" s="328"/>
      <c r="K23" s="328"/>
      <c r="L23" s="328"/>
      <c r="M23" s="328"/>
      <c r="N23" s="354"/>
      <c r="O23" s="237" t="s">
        <v>1004</v>
      </c>
      <c r="P23" s="63">
        <v>15</v>
      </c>
      <c r="Q23" s="63"/>
      <c r="R23" s="63">
        <v>15</v>
      </c>
      <c r="S23" s="63"/>
      <c r="T23" s="63">
        <v>15</v>
      </c>
      <c r="U23" s="63"/>
      <c r="V23" s="63">
        <v>15</v>
      </c>
      <c r="W23" s="63"/>
      <c r="X23" s="63"/>
      <c r="Y23" s="63">
        <v>15</v>
      </c>
      <c r="Z23" s="63"/>
      <c r="AA23" s="63">
        <v>15</v>
      </c>
      <c r="AB23" s="63"/>
      <c r="AC23" s="63">
        <v>10</v>
      </c>
      <c r="AD23" s="82"/>
      <c r="AE23" s="63"/>
      <c r="AF23" s="223">
        <f t="shared" si="0"/>
        <v>100</v>
      </c>
      <c r="AG23" s="63" t="s">
        <v>48</v>
      </c>
      <c r="AH23" s="63" t="s">
        <v>947</v>
      </c>
      <c r="AI23" s="63" t="s">
        <v>947</v>
      </c>
      <c r="AJ23" s="63">
        <v>50</v>
      </c>
      <c r="AK23" s="772"/>
      <c r="AL23" s="772"/>
      <c r="AM23" s="328"/>
      <c r="AN23" s="328"/>
      <c r="AO23" s="356"/>
      <c r="AP23" s="772"/>
      <c r="AQ23" s="63" t="s">
        <v>948</v>
      </c>
      <c r="AR23" s="63" t="s">
        <v>949</v>
      </c>
      <c r="AS23" s="63" t="s">
        <v>125</v>
      </c>
      <c r="AT23" s="63" t="s">
        <v>125</v>
      </c>
      <c r="AU23" s="237" t="s">
        <v>950</v>
      </c>
    </row>
    <row r="24" spans="1:47">
      <c r="A24" s="74"/>
      <c r="B24" s="74"/>
      <c r="C24" s="74"/>
      <c r="D24" s="74"/>
      <c r="E24" s="74"/>
      <c r="F24" s="74"/>
      <c r="G24" s="74"/>
      <c r="H24" s="74"/>
      <c r="I24" s="74"/>
      <c r="J24" s="74"/>
      <c r="K24" s="74"/>
      <c r="L24" s="74"/>
      <c r="M24" s="74"/>
      <c r="N24" s="74"/>
      <c r="O24" s="75"/>
      <c r="P24" s="76"/>
      <c r="Q24" s="76"/>
      <c r="R24" s="76"/>
      <c r="S24" s="76"/>
      <c r="T24" s="76"/>
      <c r="U24" s="76"/>
      <c r="V24" s="76"/>
      <c r="W24" s="76"/>
      <c r="X24" s="76"/>
      <c r="Y24" s="76"/>
      <c r="Z24" s="76"/>
      <c r="AA24" s="76"/>
      <c r="AB24" s="76"/>
      <c r="AC24" s="76"/>
      <c r="AD24" s="77"/>
      <c r="AE24" s="76"/>
      <c r="AG24" s="78"/>
      <c r="AH24" s="78"/>
      <c r="AI24" s="78"/>
      <c r="AJ24" s="78"/>
      <c r="AK24" s="78"/>
      <c r="AL24" s="78"/>
      <c r="AM24" s="78"/>
      <c r="AN24" s="78"/>
      <c r="AO24" s="78"/>
      <c r="AP24" s="78"/>
      <c r="AQ24" s="78"/>
      <c r="AR24" s="78"/>
      <c r="AS24" s="78"/>
      <c r="AT24" s="78"/>
      <c r="AU24" s="78"/>
    </row>
    <row r="25" spans="1:47" ht="38.25" customHeight="1">
      <c r="C25" s="245" t="s">
        <v>99</v>
      </c>
      <c r="D25" s="333" t="s">
        <v>455</v>
      </c>
      <c r="E25" s="333"/>
      <c r="F25" s="245"/>
      <c r="O25" s="357"/>
      <c r="P25" s="80"/>
      <c r="Q25" s="80"/>
      <c r="R25" s="80"/>
      <c r="S25" s="80"/>
      <c r="T25" s="80"/>
      <c r="U25" s="80"/>
      <c r="V25" s="80"/>
      <c r="W25" s="80"/>
      <c r="X25" s="80"/>
      <c r="Y25" s="80"/>
      <c r="Z25" s="80"/>
      <c r="AA25" s="80"/>
      <c r="AB25" s="80"/>
      <c r="AC25" s="80"/>
      <c r="AD25" s="80"/>
      <c r="AE25" s="80"/>
      <c r="AF25" s="80"/>
      <c r="AG25" s="80"/>
      <c r="AH25" s="80"/>
      <c r="AM25" s="2"/>
      <c r="AN25" s="2"/>
      <c r="AO25" s="2"/>
    </row>
    <row r="26" spans="1:47">
      <c r="C26" s="245" t="s">
        <v>101</v>
      </c>
      <c r="D26" s="81">
        <v>44432</v>
      </c>
      <c r="E26" s="245"/>
      <c r="F26" s="245"/>
      <c r="O26" s="357"/>
      <c r="P26" s="80"/>
      <c r="Q26" s="80"/>
      <c r="R26" s="80"/>
      <c r="S26" s="80"/>
      <c r="T26" s="80"/>
      <c r="U26" s="80"/>
      <c r="V26" s="80"/>
      <c r="W26" s="80"/>
      <c r="X26" s="80"/>
      <c r="Y26" s="80"/>
      <c r="Z26" s="80"/>
      <c r="AA26" s="80"/>
      <c r="AB26" s="80"/>
      <c r="AC26" s="80"/>
      <c r="AD26" s="80"/>
      <c r="AE26" s="80"/>
      <c r="AF26" s="80"/>
      <c r="AG26" s="80"/>
      <c r="AH26" s="80"/>
      <c r="AM26" s="2"/>
      <c r="AN26" s="2"/>
      <c r="AO26" s="2"/>
    </row>
    <row r="27" spans="1:47" ht="48" customHeight="1">
      <c r="C27" s="245" t="s">
        <v>102</v>
      </c>
      <c r="D27" s="245">
        <v>13</v>
      </c>
      <c r="E27" s="336" t="s">
        <v>1124</v>
      </c>
      <c r="F27" s="336"/>
      <c r="O27" s="357"/>
      <c r="P27" s="80"/>
      <c r="Q27" s="80"/>
      <c r="R27" s="80"/>
      <c r="S27" s="80"/>
      <c r="T27" s="80"/>
      <c r="U27" s="80"/>
      <c r="V27" s="80"/>
      <c r="W27" s="80"/>
      <c r="X27" s="80"/>
      <c r="Y27" s="80"/>
      <c r="Z27" s="80"/>
      <c r="AA27" s="80"/>
      <c r="AB27" s="80"/>
      <c r="AC27" s="80"/>
      <c r="AD27" s="80"/>
      <c r="AE27" s="80"/>
      <c r="AF27" s="80"/>
      <c r="AG27" s="80"/>
      <c r="AH27" s="80"/>
      <c r="AM27" s="2"/>
      <c r="AN27" s="2"/>
      <c r="AO27" s="2"/>
    </row>
    <row r="28" spans="1:47">
      <c r="O28" s="357"/>
      <c r="P28" s="80"/>
      <c r="Q28" s="80"/>
      <c r="R28" s="80"/>
      <c r="S28" s="80"/>
      <c r="T28" s="80"/>
      <c r="U28" s="80"/>
      <c r="V28" s="80"/>
      <c r="W28" s="80"/>
      <c r="X28" s="80"/>
      <c r="Y28" s="80"/>
      <c r="Z28" s="80"/>
      <c r="AA28" s="80"/>
      <c r="AB28" s="80"/>
      <c r="AC28" s="80"/>
      <c r="AD28" s="80"/>
      <c r="AE28" s="80"/>
      <c r="AF28" s="80"/>
      <c r="AG28" s="80"/>
      <c r="AH28" s="80"/>
      <c r="AM28" s="2"/>
      <c r="AN28" s="2"/>
      <c r="AO28" s="2"/>
    </row>
    <row r="29" spans="1:47" ht="15">
      <c r="C29" s="333"/>
      <c r="D29" s="334"/>
      <c r="O29" s="357"/>
      <c r="P29" s="80"/>
      <c r="Q29" s="80"/>
      <c r="R29" s="80"/>
      <c r="S29" s="80"/>
      <c r="T29" s="80"/>
      <c r="U29" s="80"/>
      <c r="V29" s="80"/>
      <c r="W29" s="80"/>
      <c r="X29" s="80"/>
      <c r="Y29" s="80"/>
      <c r="Z29" s="80"/>
      <c r="AA29" s="80"/>
      <c r="AB29" s="80"/>
      <c r="AC29" s="80"/>
      <c r="AD29" s="80"/>
      <c r="AE29" s="80"/>
      <c r="AF29" s="80"/>
      <c r="AG29" s="80"/>
      <c r="AH29" s="80"/>
      <c r="AM29" s="2"/>
      <c r="AN29" s="2"/>
      <c r="AO29" s="2"/>
    </row>
    <row r="30" spans="1:47">
      <c r="O30" s="357"/>
      <c r="P30" s="80"/>
      <c r="Q30" s="80"/>
      <c r="R30" s="80"/>
      <c r="S30" s="80"/>
      <c r="T30" s="80"/>
      <c r="U30" s="80"/>
      <c r="V30" s="80"/>
      <c r="W30" s="80"/>
      <c r="X30" s="80"/>
      <c r="Y30" s="80"/>
      <c r="Z30" s="80"/>
      <c r="AA30" s="80"/>
      <c r="AB30" s="80"/>
      <c r="AC30" s="80"/>
      <c r="AD30" s="80"/>
      <c r="AE30" s="80"/>
      <c r="AF30" s="80"/>
      <c r="AG30" s="80"/>
      <c r="AH30" s="80"/>
      <c r="AM30" s="2"/>
      <c r="AN30" s="2"/>
      <c r="AO30" s="2"/>
    </row>
    <row r="31" spans="1:47">
      <c r="O31" s="357"/>
      <c r="P31" s="80"/>
      <c r="Q31" s="80"/>
      <c r="R31" s="80"/>
      <c r="S31" s="80"/>
      <c r="T31" s="80"/>
      <c r="U31" s="80"/>
      <c r="V31" s="80"/>
      <c r="W31" s="80"/>
      <c r="X31" s="80"/>
      <c r="Y31" s="80"/>
      <c r="Z31" s="80"/>
      <c r="AA31" s="80"/>
      <c r="AB31" s="80"/>
      <c r="AC31" s="80"/>
      <c r="AD31" s="80"/>
      <c r="AE31" s="80"/>
      <c r="AF31" s="80"/>
      <c r="AG31" s="80"/>
      <c r="AH31" s="80"/>
      <c r="AM31" s="2"/>
      <c r="AN31" s="2"/>
      <c r="AO31" s="2"/>
    </row>
    <row r="32" spans="1:47">
      <c r="O32" s="357"/>
      <c r="P32" s="80"/>
      <c r="Q32" s="80"/>
      <c r="R32" s="80"/>
      <c r="S32" s="80"/>
      <c r="T32" s="80"/>
      <c r="U32" s="80"/>
      <c r="V32" s="80"/>
      <c r="W32" s="80"/>
      <c r="X32" s="80"/>
      <c r="Y32" s="80"/>
      <c r="Z32" s="80"/>
      <c r="AA32" s="80"/>
      <c r="AB32" s="80"/>
      <c r="AC32" s="80"/>
      <c r="AD32" s="80"/>
      <c r="AE32" s="80"/>
      <c r="AF32" s="80"/>
      <c r="AG32" s="80"/>
      <c r="AH32" s="80"/>
      <c r="AM32" s="2"/>
      <c r="AN32" s="2"/>
      <c r="AO32" s="2"/>
    </row>
    <row r="33" spans="1:47">
      <c r="O33" s="357"/>
      <c r="P33" s="80"/>
      <c r="Q33" s="80"/>
      <c r="R33" s="80"/>
      <c r="S33" s="80"/>
      <c r="T33" s="80"/>
      <c r="U33" s="80"/>
      <c r="V33" s="80"/>
      <c r="W33" s="80"/>
      <c r="X33" s="80"/>
      <c r="Y33" s="80"/>
      <c r="Z33" s="80"/>
      <c r="AA33" s="80"/>
      <c r="AB33" s="80"/>
      <c r="AC33" s="80"/>
      <c r="AD33" s="80"/>
      <c r="AE33" s="80"/>
      <c r="AF33" s="80"/>
      <c r="AG33" s="80"/>
      <c r="AH33" s="80"/>
    </row>
    <row r="34" spans="1:47">
      <c r="O34" s="357"/>
      <c r="P34" s="80"/>
      <c r="Q34" s="80"/>
      <c r="R34" s="80"/>
      <c r="S34" s="80"/>
      <c r="T34" s="80"/>
      <c r="U34" s="80"/>
      <c r="V34" s="80"/>
      <c r="W34" s="80"/>
      <c r="X34" s="80"/>
      <c r="Y34" s="80"/>
      <c r="Z34" s="80"/>
      <c r="AA34" s="80"/>
      <c r="AB34" s="80"/>
      <c r="AC34" s="80"/>
      <c r="AD34" s="80"/>
      <c r="AE34" s="80"/>
      <c r="AF34" s="80"/>
      <c r="AG34" s="80"/>
      <c r="AH34" s="80"/>
    </row>
    <row r="35" spans="1:47">
      <c r="O35" s="357"/>
      <c r="P35" s="80"/>
      <c r="Q35" s="80"/>
      <c r="R35" s="80"/>
      <c r="S35" s="80"/>
      <c r="T35" s="80"/>
      <c r="U35" s="80"/>
      <c r="V35" s="80"/>
      <c r="W35" s="80"/>
      <c r="X35" s="80"/>
      <c r="Y35" s="80"/>
      <c r="Z35" s="80"/>
      <c r="AA35" s="80"/>
      <c r="AB35" s="80"/>
      <c r="AC35" s="80"/>
      <c r="AD35" s="80"/>
      <c r="AE35" s="80"/>
      <c r="AF35" s="80"/>
      <c r="AG35" s="80"/>
      <c r="AH35" s="80"/>
    </row>
    <row r="36" spans="1:47" ht="28.5" customHeight="1">
      <c r="O36" s="357"/>
      <c r="P36" s="80"/>
      <c r="Q36" s="80"/>
      <c r="R36" s="80"/>
      <c r="S36" s="80"/>
      <c r="T36" s="80"/>
      <c r="U36" s="80"/>
      <c r="V36" s="80"/>
      <c r="W36" s="80"/>
      <c r="X36" s="80"/>
      <c r="Y36" s="80"/>
      <c r="Z36" s="80"/>
      <c r="AA36" s="80"/>
      <c r="AB36" s="80"/>
      <c r="AC36" s="80"/>
      <c r="AD36" s="80"/>
      <c r="AE36" s="80"/>
      <c r="AF36" s="80"/>
      <c r="AG36" s="80"/>
      <c r="AH36" s="80"/>
    </row>
    <row r="37" spans="1:47" ht="28.5" customHeight="1">
      <c r="O37" s="357"/>
      <c r="P37" s="80"/>
      <c r="Q37" s="80"/>
      <c r="R37" s="80"/>
      <c r="S37" s="80"/>
      <c r="T37" s="80"/>
      <c r="U37" s="80"/>
      <c r="V37" s="80"/>
      <c r="W37" s="80"/>
      <c r="X37" s="80"/>
      <c r="Y37" s="80"/>
      <c r="Z37" s="80"/>
      <c r="AA37" s="80"/>
      <c r="AB37" s="80"/>
      <c r="AC37" s="80"/>
      <c r="AD37" s="80"/>
      <c r="AE37" s="80"/>
      <c r="AF37" s="80"/>
      <c r="AG37" s="80"/>
      <c r="AH37" s="80"/>
    </row>
    <row r="38" spans="1:47" ht="30.75" customHeight="1">
      <c r="O38" s="357"/>
      <c r="P38" s="80"/>
      <c r="Q38" s="80"/>
      <c r="R38" s="80"/>
      <c r="S38" s="80"/>
      <c r="T38" s="80"/>
      <c r="U38" s="80"/>
      <c r="V38" s="80"/>
      <c r="W38" s="80"/>
      <c r="X38" s="80"/>
      <c r="Y38" s="80"/>
      <c r="Z38" s="80"/>
      <c r="AA38" s="80"/>
      <c r="AB38" s="80"/>
      <c r="AC38" s="80"/>
      <c r="AD38" s="80"/>
      <c r="AE38" s="80"/>
      <c r="AF38" s="80"/>
      <c r="AG38" s="80"/>
      <c r="AH38" s="80"/>
    </row>
    <row r="39" spans="1:47">
      <c r="O39" s="357"/>
      <c r="P39" s="80"/>
      <c r="Q39" s="80"/>
      <c r="R39" s="80"/>
      <c r="S39" s="80"/>
      <c r="T39" s="80"/>
      <c r="U39" s="80"/>
      <c r="V39" s="80"/>
      <c r="W39" s="80"/>
      <c r="X39" s="80"/>
      <c r="Y39" s="80"/>
      <c r="Z39" s="80"/>
      <c r="AA39" s="80"/>
      <c r="AB39" s="80"/>
      <c r="AC39" s="80"/>
      <c r="AD39" s="80"/>
      <c r="AE39" s="80"/>
      <c r="AF39" s="80"/>
      <c r="AG39" s="80"/>
      <c r="AH39" s="80"/>
    </row>
    <row r="40" spans="1:47">
      <c r="O40" s="357"/>
      <c r="P40" s="80"/>
      <c r="Q40" s="80"/>
      <c r="R40" s="80"/>
      <c r="S40" s="80"/>
      <c r="T40" s="80"/>
      <c r="U40" s="80"/>
      <c r="V40" s="80"/>
      <c r="W40" s="80"/>
      <c r="X40" s="80"/>
      <c r="Y40" s="80"/>
      <c r="Z40" s="80"/>
      <c r="AA40" s="80"/>
      <c r="AB40" s="80"/>
      <c r="AC40" s="80"/>
      <c r="AD40" s="80"/>
      <c r="AE40" s="80"/>
      <c r="AF40" s="80"/>
      <c r="AG40" s="80"/>
      <c r="AH40" s="80"/>
    </row>
    <row r="41" spans="1:47">
      <c r="O41" s="357"/>
      <c r="P41" s="80"/>
      <c r="Q41" s="80"/>
      <c r="R41" s="80"/>
      <c r="S41" s="80"/>
      <c r="T41" s="80"/>
      <c r="U41" s="80"/>
      <c r="V41" s="80"/>
      <c r="W41" s="80"/>
      <c r="X41" s="80"/>
      <c r="Y41" s="80"/>
      <c r="Z41" s="80"/>
      <c r="AA41" s="80"/>
      <c r="AB41" s="80"/>
      <c r="AC41" s="80"/>
      <c r="AD41" s="80"/>
      <c r="AE41" s="80"/>
      <c r="AF41" s="80"/>
      <c r="AG41" s="80"/>
      <c r="AH41" s="80"/>
    </row>
    <row r="42" spans="1:47">
      <c r="O42" s="357"/>
      <c r="P42" s="80"/>
      <c r="Q42" s="80"/>
      <c r="R42" s="80"/>
      <c r="S42" s="80"/>
      <c r="T42" s="80"/>
      <c r="U42" s="80"/>
      <c r="V42" s="80"/>
      <c r="W42" s="80"/>
      <c r="X42" s="80"/>
      <c r="Y42" s="80"/>
      <c r="Z42" s="80"/>
      <c r="AA42" s="80"/>
      <c r="AB42" s="80"/>
      <c r="AC42" s="80"/>
      <c r="AD42" s="80"/>
      <c r="AE42" s="80"/>
      <c r="AF42" s="80"/>
    </row>
    <row r="45" spans="1:47" s="79" customFormat="1">
      <c r="A45" s="2"/>
      <c r="B45" s="2"/>
      <c r="C45" s="2"/>
      <c r="H45" s="6"/>
      <c r="I45" s="2"/>
      <c r="J45" s="8"/>
      <c r="K45" s="6"/>
      <c r="L45" s="6"/>
      <c r="M45" s="6"/>
      <c r="N45" s="6"/>
      <c r="O45" s="2"/>
      <c r="P45" s="2"/>
      <c r="Q45" s="2"/>
      <c r="R45" s="2"/>
      <c r="S45" s="2"/>
      <c r="T45" s="2"/>
      <c r="U45" s="2"/>
      <c r="V45" s="2"/>
      <c r="W45" s="2"/>
      <c r="X45" s="2"/>
      <c r="Y45" s="2"/>
      <c r="Z45" s="2"/>
      <c r="AA45" s="2"/>
      <c r="AB45" s="2"/>
      <c r="AC45" s="2"/>
      <c r="AD45" s="2"/>
      <c r="AE45" s="2"/>
      <c r="AF45" s="2"/>
      <c r="AG45" s="2"/>
      <c r="AH45" s="2"/>
      <c r="AI45" s="2"/>
      <c r="AJ45" s="2"/>
      <c r="AK45" s="2"/>
      <c r="AL45" s="2"/>
      <c r="AM45" s="6"/>
      <c r="AN45" s="6"/>
      <c r="AO45" s="6"/>
      <c r="AP45" s="2"/>
      <c r="AQ45" s="2"/>
      <c r="AR45" s="2"/>
      <c r="AS45" s="2"/>
      <c r="AT45" s="2"/>
      <c r="AU45" s="2"/>
    </row>
  </sheetData>
  <mergeCells count="137">
    <mergeCell ref="A1:AU1"/>
    <mergeCell ref="A2:AU2"/>
    <mergeCell ref="A3:D5"/>
    <mergeCell ref="E3:F5"/>
    <mergeCell ref="G3:K5"/>
    <mergeCell ref="L3:N5"/>
    <mergeCell ref="O3:O7"/>
    <mergeCell ref="P3:AL3"/>
    <mergeCell ref="AM3:AO5"/>
    <mergeCell ref="AP3:AP7"/>
    <mergeCell ref="AC5:AE5"/>
    <mergeCell ref="AQ3:AU5"/>
    <mergeCell ref="P4:AE4"/>
    <mergeCell ref="AF4:AF7"/>
    <mergeCell ref="AG4:AG7"/>
    <mergeCell ref="AH4:AH7"/>
    <mergeCell ref="AI4:AI7"/>
    <mergeCell ref="AJ4:AJ7"/>
    <mergeCell ref="AK4:AK7"/>
    <mergeCell ref="AL4:AL7"/>
    <mergeCell ref="P5:Q5"/>
    <mergeCell ref="C6:C7"/>
    <mergeCell ref="D6:D7"/>
    <mergeCell ref="E6:E7"/>
    <mergeCell ref="F6:F7"/>
    <mergeCell ref="R5:S5"/>
    <mergeCell ref="T5:U5"/>
    <mergeCell ref="V5:X5"/>
    <mergeCell ref="Y5:Z5"/>
    <mergeCell ref="AA5:AB5"/>
    <mergeCell ref="AR6:AR7"/>
    <mergeCell ref="AS6:AS7"/>
    <mergeCell ref="AT6:AT7"/>
    <mergeCell ref="AU6:AU7"/>
    <mergeCell ref="A8:A11"/>
    <mergeCell ref="B8:B23"/>
    <mergeCell ref="C8:C23"/>
    <mergeCell ref="D8:D23"/>
    <mergeCell ref="E8:E11"/>
    <mergeCell ref="F8:F11"/>
    <mergeCell ref="M6:M7"/>
    <mergeCell ref="N6:N7"/>
    <mergeCell ref="AM6:AM7"/>
    <mergeCell ref="AN6:AN7"/>
    <mergeCell ref="AO6:AO7"/>
    <mergeCell ref="AQ6:AQ7"/>
    <mergeCell ref="G6:G7"/>
    <mergeCell ref="H6:H7"/>
    <mergeCell ref="I6:I7"/>
    <mergeCell ref="J6:J7"/>
    <mergeCell ref="K6:K7"/>
    <mergeCell ref="L6:L7"/>
    <mergeCell ref="A6:A7"/>
    <mergeCell ref="B6:B7"/>
    <mergeCell ref="AP8:AP11"/>
    <mergeCell ref="G10:G11"/>
    <mergeCell ref="A12:A14"/>
    <mergeCell ref="E12:E14"/>
    <mergeCell ref="F12:F14"/>
    <mergeCell ref="H12:H14"/>
    <mergeCell ref="I12:I14"/>
    <mergeCell ref="J12:J14"/>
    <mergeCell ref="K12:K14"/>
    <mergeCell ref="L12:L14"/>
    <mergeCell ref="N8:N11"/>
    <mergeCell ref="AK8:AK11"/>
    <mergeCell ref="AL15:AL17"/>
    <mergeCell ref="AM15:AM17"/>
    <mergeCell ref="AN15:AN17"/>
    <mergeCell ref="AL8:AL11"/>
    <mergeCell ref="AM8:AM11"/>
    <mergeCell ref="AN8:AN11"/>
    <mergeCell ref="AO8:AO11"/>
    <mergeCell ref="H8:H11"/>
    <mergeCell ref="I8:I11"/>
    <mergeCell ref="J8:J11"/>
    <mergeCell ref="K8:K11"/>
    <mergeCell ref="L8:L11"/>
    <mergeCell ref="M8:M11"/>
    <mergeCell ref="J18:J20"/>
    <mergeCell ref="K18:K20"/>
    <mergeCell ref="L18:L20"/>
    <mergeCell ref="M15:M17"/>
    <mergeCell ref="AO12:AO14"/>
    <mergeCell ref="AP12:AP14"/>
    <mergeCell ref="A15:A17"/>
    <mergeCell ref="E15:E17"/>
    <mergeCell ref="F15:F17"/>
    <mergeCell ref="H15:H17"/>
    <mergeCell ref="I15:I17"/>
    <mergeCell ref="J15:J17"/>
    <mergeCell ref="K15:K17"/>
    <mergeCell ref="L15:L17"/>
    <mergeCell ref="M12:M14"/>
    <mergeCell ref="N12:N14"/>
    <mergeCell ref="AK12:AK14"/>
    <mergeCell ref="AL12:AL14"/>
    <mergeCell ref="AM12:AM14"/>
    <mergeCell ref="AN12:AN14"/>
    <mergeCell ref="AO15:AO17"/>
    <mergeCell ref="AP15:AP17"/>
    <mergeCell ref="N15:N17"/>
    <mergeCell ref="AK15:AK17"/>
    <mergeCell ref="AO18:AO20"/>
    <mergeCell ref="AP18:AP20"/>
    <mergeCell ref="G19:G20"/>
    <mergeCell ref="A21:A23"/>
    <mergeCell ref="E21:E23"/>
    <mergeCell ref="F21:F23"/>
    <mergeCell ref="H21:H23"/>
    <mergeCell ref="I21:I23"/>
    <mergeCell ref="J21:J23"/>
    <mergeCell ref="K21:K23"/>
    <mergeCell ref="M18:M20"/>
    <mergeCell ref="N18:N20"/>
    <mergeCell ref="AK18:AK20"/>
    <mergeCell ref="AL18:AL20"/>
    <mergeCell ref="AM18:AM20"/>
    <mergeCell ref="AN18:AN20"/>
    <mergeCell ref="AN21:AN23"/>
    <mergeCell ref="AO21:AO23"/>
    <mergeCell ref="AP21:AP23"/>
    <mergeCell ref="A18:A20"/>
    <mergeCell ref="E18:E20"/>
    <mergeCell ref="F18:F20"/>
    <mergeCell ref="H18:H20"/>
    <mergeCell ref="I18:I20"/>
    <mergeCell ref="D25:E25"/>
    <mergeCell ref="O25:O42"/>
    <mergeCell ref="C29:D29"/>
    <mergeCell ref="L21:L23"/>
    <mergeCell ref="M21:M23"/>
    <mergeCell ref="N21:N23"/>
    <mergeCell ref="AK21:AK23"/>
    <mergeCell ref="AL21:AL23"/>
    <mergeCell ref="AM21:AM23"/>
    <mergeCell ref="E27:F27"/>
  </mergeCells>
  <conditionalFormatting sqref="N6 N24">
    <cfRule type="cellIs" dxfId="43" priority="5" operator="equal">
      <formula>"BAJA"</formula>
    </cfRule>
    <cfRule type="cellIs" dxfId="42" priority="6" operator="equal">
      <formula>"MODERADA"</formula>
    </cfRule>
    <cfRule type="cellIs" dxfId="41" priority="7" operator="equal">
      <formula>"ALTA"</formula>
    </cfRule>
    <cfRule type="cellIs" dxfId="40" priority="8" operator="equal">
      <formula>"EXTREMA"</formula>
    </cfRule>
  </conditionalFormatting>
  <conditionalFormatting sqref="AO6 AO24">
    <cfRule type="cellIs" dxfId="39" priority="1" stopIfTrue="1" operator="equal">
      <formula>"BAJA"</formula>
    </cfRule>
    <cfRule type="cellIs" dxfId="38" priority="2" operator="equal">
      <formula>"MODERADA"</formula>
    </cfRule>
    <cfRule type="cellIs" dxfId="37" priority="3" operator="equal">
      <formula>"ALTA"</formula>
    </cfRule>
    <cfRule type="cellIs" dxfId="36" priority="4" operator="equal">
      <formula>"EXTREMA"</formula>
    </cfRule>
  </conditionalFormatting>
  <pageMargins left="0.70866141732283472" right="0.70866141732283472" top="0.74803149606299213" bottom="0.74803149606299213" header="0.31496062992125984" footer="0.31496062992125984"/>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3CA87-64A3-45EB-B8A2-E226779020B0}">
  <dimension ref="A1:AU44"/>
  <sheetViews>
    <sheetView topLeftCell="A21" zoomScale="80" zoomScaleNormal="80" workbookViewId="0">
      <selection activeCell="E26" sqref="E26:F26"/>
    </sheetView>
  </sheetViews>
  <sheetFormatPr baseColWidth="10" defaultColWidth="11.42578125" defaultRowHeight="12.75"/>
  <cols>
    <col min="1" max="1" width="7.140625" style="2" customWidth="1"/>
    <col min="2" max="2" width="24.85546875" style="2" customWidth="1"/>
    <col min="3" max="3" width="19.85546875" style="79" customWidth="1"/>
    <col min="4" max="4" width="29.140625" style="79" customWidth="1"/>
    <col min="5" max="6" width="27.28515625" style="79" customWidth="1"/>
    <col min="7" max="7" width="51.28515625" style="79" customWidth="1"/>
    <col min="8" max="8" width="28.42578125" style="6" customWidth="1"/>
    <col min="9" max="9" width="31.5703125" style="2" customWidth="1"/>
    <col min="10" max="10" width="37.7109375" style="8" customWidth="1"/>
    <col min="11" max="11" width="29.85546875" style="6" customWidth="1"/>
    <col min="12" max="12" width="17.42578125" style="6" customWidth="1"/>
    <col min="13" max="14" width="15.7109375" style="6" customWidth="1"/>
    <col min="15" max="15" width="51" style="2" customWidth="1"/>
    <col min="16" max="31" width="18.140625" style="2" customWidth="1"/>
    <col min="32" max="36" width="25.85546875" style="2" customWidth="1"/>
    <col min="37" max="38" width="18.85546875" style="2" customWidth="1"/>
    <col min="39" max="41" width="15.140625" style="6" customWidth="1"/>
    <col min="42" max="44" width="35.28515625" style="2" customWidth="1"/>
    <col min="45" max="45" width="22.5703125" style="2" customWidth="1"/>
    <col min="46" max="46" width="26.85546875" style="2" customWidth="1"/>
    <col min="47" max="47" width="41.85546875" style="2" customWidth="1"/>
    <col min="48" max="16384" width="11.42578125" style="2"/>
  </cols>
  <sheetData>
    <row r="1" spans="1:47" ht="107.25" hidden="1"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row>
    <row r="2" spans="1:47" s="5" customFormat="1" ht="31.5" customHeight="1">
      <c r="A2" s="271" t="s">
        <v>1090</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row>
    <row r="3" spans="1:47" ht="15">
      <c r="A3" s="272" t="s">
        <v>108</v>
      </c>
      <c r="B3" s="272"/>
      <c r="C3" s="272"/>
      <c r="D3" s="272"/>
      <c r="E3" s="273" t="s">
        <v>5</v>
      </c>
      <c r="F3" s="273"/>
      <c r="G3" s="274" t="s">
        <v>109</v>
      </c>
      <c r="H3" s="274"/>
      <c r="I3" s="274"/>
      <c r="J3" s="274"/>
      <c r="K3" s="274"/>
      <c r="L3" s="275" t="s">
        <v>11</v>
      </c>
      <c r="M3" s="275"/>
      <c r="N3" s="275"/>
      <c r="O3" s="276" t="s">
        <v>110</v>
      </c>
      <c r="P3" s="278" t="s">
        <v>13</v>
      </c>
      <c r="Q3" s="278"/>
      <c r="R3" s="278"/>
      <c r="S3" s="278"/>
      <c r="T3" s="278"/>
      <c r="U3" s="278"/>
      <c r="V3" s="278"/>
      <c r="W3" s="278"/>
      <c r="X3" s="278"/>
      <c r="Y3" s="278"/>
      <c r="Z3" s="278"/>
      <c r="AA3" s="278"/>
      <c r="AB3" s="278"/>
      <c r="AC3" s="278"/>
      <c r="AD3" s="278"/>
      <c r="AE3" s="278"/>
      <c r="AF3" s="278"/>
      <c r="AG3" s="278"/>
      <c r="AH3" s="278"/>
      <c r="AI3" s="278"/>
      <c r="AJ3" s="278"/>
      <c r="AK3" s="278"/>
      <c r="AL3" s="278"/>
      <c r="AM3" s="279" t="s">
        <v>14</v>
      </c>
      <c r="AN3" s="279"/>
      <c r="AO3" s="279"/>
      <c r="AP3" s="280" t="s">
        <v>15</v>
      </c>
      <c r="AQ3" s="283" t="s">
        <v>111</v>
      </c>
      <c r="AR3" s="283"/>
      <c r="AS3" s="283"/>
      <c r="AT3" s="283"/>
      <c r="AU3" s="283"/>
    </row>
    <row r="4" spans="1:47">
      <c r="A4" s="272"/>
      <c r="B4" s="272"/>
      <c r="C4" s="272"/>
      <c r="D4" s="272"/>
      <c r="E4" s="273"/>
      <c r="F4" s="273"/>
      <c r="G4" s="274"/>
      <c r="H4" s="274"/>
      <c r="I4" s="274"/>
      <c r="J4" s="274"/>
      <c r="K4" s="274"/>
      <c r="L4" s="275"/>
      <c r="M4" s="275"/>
      <c r="N4" s="275"/>
      <c r="O4" s="276"/>
      <c r="P4" s="284" t="s">
        <v>112</v>
      </c>
      <c r="Q4" s="284"/>
      <c r="R4" s="284"/>
      <c r="S4" s="284"/>
      <c r="T4" s="284"/>
      <c r="U4" s="284"/>
      <c r="V4" s="284"/>
      <c r="W4" s="284"/>
      <c r="X4" s="284"/>
      <c r="Y4" s="284"/>
      <c r="Z4" s="284"/>
      <c r="AA4" s="284"/>
      <c r="AB4" s="284"/>
      <c r="AC4" s="284"/>
      <c r="AD4" s="284"/>
      <c r="AE4" s="284"/>
      <c r="AF4" s="285" t="s">
        <v>29</v>
      </c>
      <c r="AG4" s="282" t="s">
        <v>30</v>
      </c>
      <c r="AH4" s="282" t="s">
        <v>113</v>
      </c>
      <c r="AI4" s="282" t="s">
        <v>32</v>
      </c>
      <c r="AJ4" s="282" t="s">
        <v>33</v>
      </c>
      <c r="AK4" s="282" t="s">
        <v>34</v>
      </c>
      <c r="AL4" s="282" t="s">
        <v>35</v>
      </c>
      <c r="AM4" s="279"/>
      <c r="AN4" s="279"/>
      <c r="AO4" s="279"/>
      <c r="AP4" s="280"/>
      <c r="AQ4" s="283"/>
      <c r="AR4" s="283"/>
      <c r="AS4" s="283"/>
      <c r="AT4" s="283"/>
      <c r="AU4" s="283"/>
    </row>
    <row r="5" spans="1:47" ht="34.5" customHeight="1">
      <c r="A5" s="272"/>
      <c r="B5" s="272"/>
      <c r="C5" s="272"/>
      <c r="D5" s="272"/>
      <c r="E5" s="273"/>
      <c r="F5" s="273"/>
      <c r="G5" s="274"/>
      <c r="H5" s="274"/>
      <c r="I5" s="274"/>
      <c r="J5" s="274"/>
      <c r="K5" s="274"/>
      <c r="L5" s="275"/>
      <c r="M5" s="275"/>
      <c r="N5" s="275"/>
      <c r="O5" s="276"/>
      <c r="P5" s="282" t="s">
        <v>46</v>
      </c>
      <c r="Q5" s="282"/>
      <c r="R5" s="282" t="s">
        <v>55</v>
      </c>
      <c r="S5" s="282"/>
      <c r="T5" s="282" t="s">
        <v>58</v>
      </c>
      <c r="U5" s="282"/>
      <c r="V5" s="292" t="s">
        <v>61</v>
      </c>
      <c r="W5" s="292"/>
      <c r="X5" s="292"/>
      <c r="Y5" s="282" t="s">
        <v>95</v>
      </c>
      <c r="Z5" s="282"/>
      <c r="AA5" s="282" t="s">
        <v>68</v>
      </c>
      <c r="AB5" s="282"/>
      <c r="AC5" s="282" t="s">
        <v>71</v>
      </c>
      <c r="AD5" s="282"/>
      <c r="AE5" s="282"/>
      <c r="AF5" s="285"/>
      <c r="AG5" s="282"/>
      <c r="AH5" s="282"/>
      <c r="AI5" s="282"/>
      <c r="AJ5" s="282"/>
      <c r="AK5" s="282"/>
      <c r="AL5" s="282"/>
      <c r="AM5" s="279"/>
      <c r="AN5" s="279"/>
      <c r="AO5" s="279"/>
      <c r="AP5" s="280"/>
      <c r="AQ5" s="283"/>
      <c r="AR5" s="283"/>
      <c r="AS5" s="283"/>
      <c r="AT5" s="283"/>
      <c r="AU5" s="283"/>
    </row>
    <row r="6" spans="1:47" s="59" customFormat="1" ht="45">
      <c r="A6" s="288" t="s">
        <v>1</v>
      </c>
      <c r="B6" s="288" t="s">
        <v>2</v>
      </c>
      <c r="C6" s="288" t="s">
        <v>3</v>
      </c>
      <c r="D6" s="288" t="s">
        <v>4</v>
      </c>
      <c r="E6" s="290" t="s">
        <v>21</v>
      </c>
      <c r="F6" s="290" t="s">
        <v>22</v>
      </c>
      <c r="G6" s="302" t="s">
        <v>6</v>
      </c>
      <c r="H6" s="302" t="s">
        <v>7</v>
      </c>
      <c r="I6" s="302" t="s">
        <v>8</v>
      </c>
      <c r="J6" s="302" t="s">
        <v>9</v>
      </c>
      <c r="K6" s="302" t="s">
        <v>10</v>
      </c>
      <c r="L6" s="298" t="s">
        <v>23</v>
      </c>
      <c r="M6" s="298" t="s">
        <v>24</v>
      </c>
      <c r="N6" s="298" t="s">
        <v>25</v>
      </c>
      <c r="O6" s="276"/>
      <c r="P6" s="56" t="s">
        <v>47</v>
      </c>
      <c r="Q6" s="56" t="s">
        <v>54</v>
      </c>
      <c r="R6" s="56" t="s">
        <v>56</v>
      </c>
      <c r="S6" s="56" t="s">
        <v>57</v>
      </c>
      <c r="T6" s="56" t="s">
        <v>59</v>
      </c>
      <c r="U6" s="56" t="s">
        <v>60</v>
      </c>
      <c r="V6" s="56" t="s">
        <v>62</v>
      </c>
      <c r="W6" s="56" t="s">
        <v>63</v>
      </c>
      <c r="X6" s="56" t="s">
        <v>64</v>
      </c>
      <c r="Y6" s="56" t="s">
        <v>66</v>
      </c>
      <c r="Z6" s="56" t="s">
        <v>67</v>
      </c>
      <c r="AA6" s="57" t="s">
        <v>69</v>
      </c>
      <c r="AB6" s="57" t="s">
        <v>70</v>
      </c>
      <c r="AC6" s="56" t="s">
        <v>72</v>
      </c>
      <c r="AD6" s="58" t="s">
        <v>73</v>
      </c>
      <c r="AE6" s="58" t="s">
        <v>74</v>
      </c>
      <c r="AF6" s="285"/>
      <c r="AG6" s="282"/>
      <c r="AH6" s="282"/>
      <c r="AI6" s="282"/>
      <c r="AJ6" s="282"/>
      <c r="AK6" s="282"/>
      <c r="AL6" s="282"/>
      <c r="AM6" s="300" t="s">
        <v>23</v>
      </c>
      <c r="AN6" s="300" t="s">
        <v>24</v>
      </c>
      <c r="AO6" s="300" t="s">
        <v>36</v>
      </c>
      <c r="AP6" s="280"/>
      <c r="AQ6" s="293" t="s">
        <v>16</v>
      </c>
      <c r="AR6" s="293" t="s">
        <v>17</v>
      </c>
      <c r="AS6" s="293" t="s">
        <v>18</v>
      </c>
      <c r="AT6" s="293" t="s">
        <v>19</v>
      </c>
      <c r="AU6" s="293" t="s">
        <v>20</v>
      </c>
    </row>
    <row r="7" spans="1:47" customFormat="1" ht="15">
      <c r="A7" s="289"/>
      <c r="B7" s="289"/>
      <c r="C7" s="289"/>
      <c r="D7" s="289"/>
      <c r="E7" s="291"/>
      <c r="F7" s="291"/>
      <c r="G7" s="303"/>
      <c r="H7" s="303"/>
      <c r="I7" s="303"/>
      <c r="J7" s="303"/>
      <c r="K7" s="303"/>
      <c r="L7" s="299"/>
      <c r="M7" s="299"/>
      <c r="N7" s="299"/>
      <c r="O7" s="277"/>
      <c r="P7" s="60">
        <v>15</v>
      </c>
      <c r="Q7" s="60">
        <v>0</v>
      </c>
      <c r="R7" s="60">
        <v>15</v>
      </c>
      <c r="S7" s="60">
        <v>0</v>
      </c>
      <c r="T7" s="60">
        <v>15</v>
      </c>
      <c r="U7" s="60">
        <v>0</v>
      </c>
      <c r="V7" s="60">
        <v>15</v>
      </c>
      <c r="W7" s="60">
        <v>10</v>
      </c>
      <c r="X7" s="60">
        <v>0</v>
      </c>
      <c r="Y7" s="60">
        <v>15</v>
      </c>
      <c r="Z7" s="60">
        <v>0</v>
      </c>
      <c r="AA7" s="60">
        <v>15</v>
      </c>
      <c r="AB7" s="60">
        <v>0</v>
      </c>
      <c r="AC7" s="60">
        <v>10</v>
      </c>
      <c r="AD7" s="60">
        <v>5</v>
      </c>
      <c r="AE7" s="60">
        <v>0</v>
      </c>
      <c r="AF7" s="286"/>
      <c r="AG7" s="287"/>
      <c r="AH7" s="287"/>
      <c r="AI7" s="287"/>
      <c r="AJ7" s="287"/>
      <c r="AK7" s="287"/>
      <c r="AL7" s="287"/>
      <c r="AM7" s="301"/>
      <c r="AN7" s="301"/>
      <c r="AO7" s="301"/>
      <c r="AP7" s="281"/>
      <c r="AQ7" s="294"/>
      <c r="AR7" s="294"/>
      <c r="AS7" s="294"/>
      <c r="AT7" s="294"/>
      <c r="AU7" s="294"/>
    </row>
    <row r="8" spans="1:47" ht="60">
      <c r="A8" s="340">
        <v>1</v>
      </c>
      <c r="B8" s="296"/>
      <c r="C8" s="296" t="s">
        <v>1005</v>
      </c>
      <c r="D8" s="520" t="s">
        <v>1006</v>
      </c>
      <c r="E8" s="328" t="s">
        <v>1007</v>
      </c>
      <c r="F8" s="328" t="s">
        <v>642</v>
      </c>
      <c r="G8" s="237" t="s">
        <v>1008</v>
      </c>
      <c r="H8" s="328" t="s">
        <v>1099</v>
      </c>
      <c r="I8" s="328" t="s">
        <v>1009</v>
      </c>
      <c r="J8" s="328" t="s">
        <v>1088</v>
      </c>
      <c r="K8" s="328" t="s">
        <v>132</v>
      </c>
      <c r="L8" s="328">
        <v>1</v>
      </c>
      <c r="M8" s="328">
        <v>2</v>
      </c>
      <c r="N8" s="356" t="s">
        <v>189</v>
      </c>
      <c r="O8" s="239" t="s">
        <v>1010</v>
      </c>
      <c r="P8" s="63">
        <v>15</v>
      </c>
      <c r="Q8" s="63"/>
      <c r="R8" s="63">
        <v>15</v>
      </c>
      <c r="S8" s="63"/>
      <c r="T8" s="63">
        <v>15</v>
      </c>
      <c r="U8" s="63"/>
      <c r="V8" s="63">
        <v>15</v>
      </c>
      <c r="W8" s="63"/>
      <c r="X8" s="63"/>
      <c r="Y8" s="63">
        <v>15</v>
      </c>
      <c r="Z8" s="63"/>
      <c r="AA8" s="63">
        <v>15</v>
      </c>
      <c r="AB8" s="63"/>
      <c r="AC8" s="63"/>
      <c r="AD8" s="82">
        <v>5</v>
      </c>
      <c r="AE8" s="63"/>
      <c r="AF8" s="223">
        <f>+SUM(P8:AE8)</f>
        <v>95</v>
      </c>
      <c r="AG8" s="63" t="s">
        <v>144</v>
      </c>
      <c r="AH8" s="63" t="s">
        <v>144</v>
      </c>
      <c r="AI8" s="63" t="s">
        <v>144</v>
      </c>
      <c r="AJ8" s="63">
        <v>50</v>
      </c>
      <c r="AK8" s="344">
        <v>75</v>
      </c>
      <c r="AL8" s="344" t="s">
        <v>144</v>
      </c>
      <c r="AM8" s="328">
        <v>1</v>
      </c>
      <c r="AN8" s="328">
        <v>2</v>
      </c>
      <c r="AO8" s="356" t="s">
        <v>189</v>
      </c>
      <c r="AP8" s="344" t="s">
        <v>268</v>
      </c>
      <c r="AQ8" s="63" t="s">
        <v>1011</v>
      </c>
      <c r="AR8" s="63" t="s">
        <v>838</v>
      </c>
      <c r="AS8" s="63" t="s">
        <v>125</v>
      </c>
      <c r="AT8" s="63" t="s">
        <v>125</v>
      </c>
      <c r="AU8" s="237" t="s">
        <v>1012</v>
      </c>
    </row>
    <row r="9" spans="1:47" ht="51.95" customHeight="1">
      <c r="A9" s="340"/>
      <c r="B9" s="296"/>
      <c r="C9" s="296"/>
      <c r="D9" s="520"/>
      <c r="E9" s="328"/>
      <c r="F9" s="328"/>
      <c r="G9" s="237" t="s">
        <v>1013</v>
      </c>
      <c r="H9" s="328"/>
      <c r="I9" s="328"/>
      <c r="J9" s="328"/>
      <c r="K9" s="328"/>
      <c r="L9" s="328"/>
      <c r="M9" s="328"/>
      <c r="N9" s="356"/>
      <c r="O9" s="239" t="s">
        <v>1014</v>
      </c>
      <c r="P9" s="63">
        <v>15</v>
      </c>
      <c r="Q9" s="63"/>
      <c r="R9" s="63">
        <v>15</v>
      </c>
      <c r="S9" s="63"/>
      <c r="T9" s="63">
        <v>15</v>
      </c>
      <c r="U9" s="63"/>
      <c r="V9" s="63">
        <v>15</v>
      </c>
      <c r="W9" s="63"/>
      <c r="X9" s="63"/>
      <c r="Y9" s="63">
        <v>15</v>
      </c>
      <c r="Z9" s="63"/>
      <c r="AA9" s="63">
        <v>15</v>
      </c>
      <c r="AB9" s="63"/>
      <c r="AC9" s="63">
        <v>10</v>
      </c>
      <c r="AD9" s="82"/>
      <c r="AE9" s="63"/>
      <c r="AF9" s="223">
        <f t="shared" ref="AF9:AF22" si="0">+SUM(P9:AE9)</f>
        <v>100</v>
      </c>
      <c r="AG9" s="63" t="s">
        <v>48</v>
      </c>
      <c r="AH9" s="63" t="s">
        <v>48</v>
      </c>
      <c r="AI9" s="63" t="s">
        <v>48</v>
      </c>
      <c r="AJ9" s="63">
        <v>100</v>
      </c>
      <c r="AK9" s="345"/>
      <c r="AL9" s="345"/>
      <c r="AM9" s="328"/>
      <c r="AN9" s="328"/>
      <c r="AO9" s="356"/>
      <c r="AP9" s="345"/>
      <c r="AQ9" s="63" t="s">
        <v>1015</v>
      </c>
      <c r="AR9" s="63" t="s">
        <v>838</v>
      </c>
      <c r="AS9" s="63" t="s">
        <v>125</v>
      </c>
      <c r="AT9" s="63" t="s">
        <v>125</v>
      </c>
      <c r="AU9" s="237" t="s">
        <v>1016</v>
      </c>
    </row>
    <row r="10" spans="1:47" ht="51.95" customHeight="1">
      <c r="A10" s="340"/>
      <c r="B10" s="296"/>
      <c r="C10" s="296"/>
      <c r="D10" s="520"/>
      <c r="E10" s="328"/>
      <c r="F10" s="328"/>
      <c r="G10" s="775" t="s">
        <v>1017</v>
      </c>
      <c r="H10" s="328"/>
      <c r="I10" s="328"/>
      <c r="J10" s="328"/>
      <c r="K10" s="328"/>
      <c r="L10" s="328"/>
      <c r="M10" s="328"/>
      <c r="N10" s="356"/>
      <c r="O10" s="239" t="s">
        <v>1018</v>
      </c>
      <c r="P10" s="63">
        <v>15</v>
      </c>
      <c r="Q10" s="63"/>
      <c r="R10" s="63">
        <v>15</v>
      </c>
      <c r="S10" s="63"/>
      <c r="T10" s="63">
        <v>15</v>
      </c>
      <c r="U10" s="63"/>
      <c r="V10" s="63">
        <v>15</v>
      </c>
      <c r="W10" s="63"/>
      <c r="X10" s="63"/>
      <c r="Y10" s="63">
        <v>15</v>
      </c>
      <c r="Z10" s="63"/>
      <c r="AA10" s="63">
        <v>15</v>
      </c>
      <c r="AB10" s="63"/>
      <c r="AC10" s="63">
        <v>10</v>
      </c>
      <c r="AD10" s="82"/>
      <c r="AE10" s="63"/>
      <c r="AF10" s="223">
        <f t="shared" si="0"/>
        <v>100</v>
      </c>
      <c r="AG10" s="63" t="s">
        <v>48</v>
      </c>
      <c r="AH10" s="63" t="s">
        <v>48</v>
      </c>
      <c r="AI10" s="63" t="s">
        <v>48</v>
      </c>
      <c r="AJ10" s="63">
        <v>100</v>
      </c>
      <c r="AK10" s="345"/>
      <c r="AL10" s="345"/>
      <c r="AM10" s="328"/>
      <c r="AN10" s="328"/>
      <c r="AO10" s="356"/>
      <c r="AP10" s="345"/>
      <c r="AQ10" s="63" t="s">
        <v>1019</v>
      </c>
      <c r="AR10" s="63" t="s">
        <v>838</v>
      </c>
      <c r="AS10" s="63" t="s">
        <v>125</v>
      </c>
      <c r="AT10" s="63" t="s">
        <v>125</v>
      </c>
      <c r="AU10" s="237" t="s">
        <v>1020</v>
      </c>
    </row>
    <row r="11" spans="1:47" ht="51.95" customHeight="1">
      <c r="A11" s="340"/>
      <c r="B11" s="296"/>
      <c r="C11" s="296"/>
      <c r="D11" s="520"/>
      <c r="E11" s="328"/>
      <c r="F11" s="328"/>
      <c r="G11" s="776"/>
      <c r="H11" s="328"/>
      <c r="I11" s="328"/>
      <c r="J11" s="328"/>
      <c r="K11" s="328"/>
      <c r="L11" s="328"/>
      <c r="M11" s="328"/>
      <c r="N11" s="356"/>
      <c r="O11" s="239" t="s">
        <v>1021</v>
      </c>
      <c r="P11" s="63">
        <v>15</v>
      </c>
      <c r="Q11" s="63"/>
      <c r="R11" s="63">
        <v>15</v>
      </c>
      <c r="S11" s="63"/>
      <c r="T11" s="63">
        <v>15</v>
      </c>
      <c r="U11" s="63"/>
      <c r="V11" s="63">
        <v>15</v>
      </c>
      <c r="W11" s="63"/>
      <c r="X11" s="63"/>
      <c r="Y11" s="63">
        <v>15</v>
      </c>
      <c r="Z11" s="63"/>
      <c r="AA11" s="63">
        <v>15</v>
      </c>
      <c r="AB11" s="63"/>
      <c r="AC11" s="63"/>
      <c r="AD11" s="82"/>
      <c r="AE11" s="63">
        <v>0</v>
      </c>
      <c r="AF11" s="223">
        <f t="shared" si="0"/>
        <v>90</v>
      </c>
      <c r="AG11" s="63" t="s">
        <v>144</v>
      </c>
      <c r="AH11" s="63" t="s">
        <v>144</v>
      </c>
      <c r="AI11" s="63" t="s">
        <v>144</v>
      </c>
      <c r="AJ11" s="63">
        <v>50</v>
      </c>
      <c r="AK11" s="345"/>
      <c r="AL11" s="345"/>
      <c r="AM11" s="328"/>
      <c r="AN11" s="328"/>
      <c r="AO11" s="356"/>
      <c r="AP11" s="345"/>
      <c r="AQ11" s="63" t="s">
        <v>1011</v>
      </c>
      <c r="AR11" s="63" t="s">
        <v>838</v>
      </c>
      <c r="AS11" s="63" t="s">
        <v>125</v>
      </c>
      <c r="AT11" s="63" t="s">
        <v>125</v>
      </c>
      <c r="AU11" s="237" t="s">
        <v>1022</v>
      </c>
    </row>
    <row r="12" spans="1:47" ht="51" customHeight="1">
      <c r="A12" s="332">
        <v>2</v>
      </c>
      <c r="B12" s="296"/>
      <c r="C12" s="296"/>
      <c r="D12" s="520"/>
      <c r="E12" s="566" t="s">
        <v>1023</v>
      </c>
      <c r="F12" s="566" t="s">
        <v>1024</v>
      </c>
      <c r="G12" s="182" t="s">
        <v>1025</v>
      </c>
      <c r="H12" s="327" t="s">
        <v>1100</v>
      </c>
      <c r="I12" s="327" t="s">
        <v>1026</v>
      </c>
      <c r="J12" s="327" t="s">
        <v>1027</v>
      </c>
      <c r="K12" s="327" t="s">
        <v>120</v>
      </c>
      <c r="L12" s="327">
        <v>2</v>
      </c>
      <c r="M12" s="327">
        <v>2</v>
      </c>
      <c r="N12" s="356" t="s">
        <v>189</v>
      </c>
      <c r="O12" s="51" t="s">
        <v>1028</v>
      </c>
      <c r="P12" s="97">
        <v>15</v>
      </c>
      <c r="Q12" s="97"/>
      <c r="R12" s="97">
        <v>15</v>
      </c>
      <c r="S12" s="97"/>
      <c r="T12" s="97">
        <v>15</v>
      </c>
      <c r="U12" s="97"/>
      <c r="V12" s="97"/>
      <c r="W12" s="97">
        <v>10</v>
      </c>
      <c r="X12" s="97"/>
      <c r="Y12" s="97">
        <v>15</v>
      </c>
      <c r="Z12" s="97"/>
      <c r="AA12" s="97">
        <v>15</v>
      </c>
      <c r="AB12" s="97"/>
      <c r="AC12" s="97">
        <v>10</v>
      </c>
      <c r="AD12" s="83"/>
      <c r="AE12" s="97"/>
      <c r="AF12" s="103">
        <f t="shared" ref="AF12:AF16" si="1">+SUM(P12:AE12)</f>
        <v>95</v>
      </c>
      <c r="AG12" s="97" t="s">
        <v>144</v>
      </c>
      <c r="AH12" s="97" t="s">
        <v>144</v>
      </c>
      <c r="AI12" s="97" t="s">
        <v>144</v>
      </c>
      <c r="AJ12" s="97"/>
      <c r="AK12" s="350">
        <v>50</v>
      </c>
      <c r="AL12" s="350" t="s">
        <v>144</v>
      </c>
      <c r="AM12" s="327">
        <v>2</v>
      </c>
      <c r="AN12" s="327">
        <v>2</v>
      </c>
      <c r="AO12" s="356" t="s">
        <v>189</v>
      </c>
      <c r="AP12" s="350" t="s">
        <v>268</v>
      </c>
      <c r="AQ12" s="97" t="s">
        <v>1029</v>
      </c>
      <c r="AR12" s="97" t="s">
        <v>838</v>
      </c>
      <c r="AS12" s="97" t="s">
        <v>125</v>
      </c>
      <c r="AT12" s="97" t="s">
        <v>125</v>
      </c>
      <c r="AU12" s="182" t="s">
        <v>1030</v>
      </c>
    </row>
    <row r="13" spans="1:47" ht="51" customHeight="1">
      <c r="A13" s="332"/>
      <c r="B13" s="296"/>
      <c r="C13" s="296"/>
      <c r="D13" s="520"/>
      <c r="E13" s="567"/>
      <c r="F13" s="567"/>
      <c r="G13" s="182" t="s">
        <v>1031</v>
      </c>
      <c r="H13" s="327"/>
      <c r="I13" s="327"/>
      <c r="J13" s="327"/>
      <c r="K13" s="327"/>
      <c r="L13" s="327"/>
      <c r="M13" s="327"/>
      <c r="N13" s="356"/>
      <c r="O13" s="51" t="s">
        <v>1032</v>
      </c>
      <c r="P13" s="97">
        <v>15</v>
      </c>
      <c r="Q13" s="97"/>
      <c r="R13" s="97">
        <v>15</v>
      </c>
      <c r="S13" s="97"/>
      <c r="T13" s="97">
        <v>15</v>
      </c>
      <c r="U13" s="97"/>
      <c r="V13" s="97">
        <v>15</v>
      </c>
      <c r="W13" s="97"/>
      <c r="X13" s="97"/>
      <c r="Y13" s="97">
        <v>15</v>
      </c>
      <c r="Z13" s="97"/>
      <c r="AA13" s="97">
        <v>15</v>
      </c>
      <c r="AB13" s="97"/>
      <c r="AC13" s="97">
        <v>10</v>
      </c>
      <c r="AD13" s="83"/>
      <c r="AE13" s="97"/>
      <c r="AF13" s="103">
        <f t="shared" si="1"/>
        <v>100</v>
      </c>
      <c r="AG13" s="97" t="s">
        <v>144</v>
      </c>
      <c r="AH13" s="97" t="s">
        <v>144</v>
      </c>
      <c r="AI13" s="97" t="s">
        <v>144</v>
      </c>
      <c r="AJ13" s="97"/>
      <c r="AK13" s="351"/>
      <c r="AL13" s="351"/>
      <c r="AM13" s="327"/>
      <c r="AN13" s="327"/>
      <c r="AO13" s="356"/>
      <c r="AP13" s="351"/>
      <c r="AQ13" s="97" t="s">
        <v>1029</v>
      </c>
      <c r="AR13" s="97" t="s">
        <v>838</v>
      </c>
      <c r="AS13" s="97" t="s">
        <v>125</v>
      </c>
      <c r="AT13" s="97" t="s">
        <v>125</v>
      </c>
      <c r="AU13" s="182" t="s">
        <v>1033</v>
      </c>
    </row>
    <row r="14" spans="1:47" ht="51" customHeight="1">
      <c r="A14" s="312">
        <v>3</v>
      </c>
      <c r="B14" s="296"/>
      <c r="C14" s="296"/>
      <c r="D14" s="520"/>
      <c r="E14" s="328" t="s">
        <v>1007</v>
      </c>
      <c r="F14" s="328" t="s">
        <v>223</v>
      </c>
      <c r="G14" s="237" t="s">
        <v>1034</v>
      </c>
      <c r="H14" s="328" t="s">
        <v>1101</v>
      </c>
      <c r="I14" s="328" t="s">
        <v>1035</v>
      </c>
      <c r="J14" s="328" t="s">
        <v>1036</v>
      </c>
      <c r="K14" s="328" t="s">
        <v>412</v>
      </c>
      <c r="L14" s="328">
        <v>1</v>
      </c>
      <c r="M14" s="328">
        <v>2</v>
      </c>
      <c r="N14" s="356" t="s">
        <v>189</v>
      </c>
      <c r="O14" s="237" t="s">
        <v>1037</v>
      </c>
      <c r="P14" s="63">
        <v>15</v>
      </c>
      <c r="Q14" s="63"/>
      <c r="R14" s="63">
        <v>15</v>
      </c>
      <c r="S14" s="63"/>
      <c r="T14" s="63">
        <v>15</v>
      </c>
      <c r="U14" s="63"/>
      <c r="V14" s="63">
        <v>15</v>
      </c>
      <c r="W14" s="63"/>
      <c r="X14" s="63"/>
      <c r="Y14" s="63">
        <v>15</v>
      </c>
      <c r="Z14" s="63"/>
      <c r="AA14" s="63">
        <v>15</v>
      </c>
      <c r="AB14" s="63"/>
      <c r="AC14" s="63">
        <v>10</v>
      </c>
      <c r="AD14" s="82"/>
      <c r="AE14" s="63"/>
      <c r="AF14" s="223">
        <f t="shared" si="1"/>
        <v>100</v>
      </c>
      <c r="AG14" s="63" t="s">
        <v>48</v>
      </c>
      <c r="AH14" s="63" t="s">
        <v>48</v>
      </c>
      <c r="AI14" s="63" t="s">
        <v>48</v>
      </c>
      <c r="AJ14" s="63">
        <v>100</v>
      </c>
      <c r="AK14" s="772">
        <v>75</v>
      </c>
      <c r="AL14" s="772" t="s">
        <v>144</v>
      </c>
      <c r="AM14" s="328">
        <v>1</v>
      </c>
      <c r="AN14" s="328">
        <v>2</v>
      </c>
      <c r="AO14" s="356" t="s">
        <v>189</v>
      </c>
      <c r="AP14" s="772" t="s">
        <v>268</v>
      </c>
      <c r="AQ14" s="63" t="s">
        <v>1038</v>
      </c>
      <c r="AR14" s="63" t="s">
        <v>838</v>
      </c>
      <c r="AS14" s="63" t="s">
        <v>125</v>
      </c>
      <c r="AT14" s="63" t="s">
        <v>125</v>
      </c>
      <c r="AU14" s="237" t="s">
        <v>1039</v>
      </c>
    </row>
    <row r="15" spans="1:47" ht="51" customHeight="1">
      <c r="A15" s="312"/>
      <c r="B15" s="296"/>
      <c r="C15" s="296"/>
      <c r="D15" s="520"/>
      <c r="E15" s="328"/>
      <c r="F15" s="328"/>
      <c r="G15" s="237" t="s">
        <v>1040</v>
      </c>
      <c r="H15" s="328"/>
      <c r="I15" s="328"/>
      <c r="J15" s="328"/>
      <c r="K15" s="328"/>
      <c r="L15" s="328"/>
      <c r="M15" s="328"/>
      <c r="N15" s="356"/>
      <c r="O15" s="237" t="s">
        <v>1041</v>
      </c>
      <c r="P15" s="63">
        <v>15</v>
      </c>
      <c r="Q15" s="63"/>
      <c r="R15" s="63">
        <v>15</v>
      </c>
      <c r="S15" s="63"/>
      <c r="T15" s="63">
        <v>15</v>
      </c>
      <c r="U15" s="63"/>
      <c r="V15" s="63">
        <v>15</v>
      </c>
      <c r="W15" s="63"/>
      <c r="X15" s="63"/>
      <c r="Y15" s="63">
        <v>15</v>
      </c>
      <c r="Z15" s="63"/>
      <c r="AA15" s="63">
        <v>15</v>
      </c>
      <c r="AB15" s="63"/>
      <c r="AC15" s="63"/>
      <c r="AD15" s="82">
        <v>5</v>
      </c>
      <c r="AE15" s="63"/>
      <c r="AF15" s="223">
        <f t="shared" si="1"/>
        <v>95</v>
      </c>
      <c r="AG15" s="63" t="s">
        <v>144</v>
      </c>
      <c r="AH15" s="63" t="s">
        <v>48</v>
      </c>
      <c r="AI15" s="63" t="s">
        <v>144</v>
      </c>
      <c r="AJ15" s="63">
        <v>50</v>
      </c>
      <c r="AK15" s="772"/>
      <c r="AL15" s="772"/>
      <c r="AM15" s="328"/>
      <c r="AN15" s="328"/>
      <c r="AO15" s="356"/>
      <c r="AP15" s="772"/>
      <c r="AQ15" s="63" t="s">
        <v>1038</v>
      </c>
      <c r="AR15" s="63" t="s">
        <v>838</v>
      </c>
      <c r="AS15" s="63" t="s">
        <v>125</v>
      </c>
      <c r="AT15" s="63" t="s">
        <v>125</v>
      </c>
      <c r="AU15" s="237" t="s">
        <v>1022</v>
      </c>
    </row>
    <row r="16" spans="1:47" ht="51" customHeight="1">
      <c r="A16" s="312"/>
      <c r="B16" s="296"/>
      <c r="C16" s="296"/>
      <c r="D16" s="520"/>
      <c r="E16" s="328"/>
      <c r="F16" s="328"/>
      <c r="G16" s="775" t="s">
        <v>1042</v>
      </c>
      <c r="H16" s="328"/>
      <c r="I16" s="328"/>
      <c r="J16" s="328"/>
      <c r="K16" s="328"/>
      <c r="L16" s="328"/>
      <c r="M16" s="328"/>
      <c r="N16" s="356"/>
      <c r="O16" s="237" t="s">
        <v>1043</v>
      </c>
      <c r="P16" s="63">
        <v>15</v>
      </c>
      <c r="Q16" s="63"/>
      <c r="R16" s="63">
        <v>15</v>
      </c>
      <c r="S16" s="63"/>
      <c r="T16" s="63">
        <v>15</v>
      </c>
      <c r="U16" s="63"/>
      <c r="V16" s="63">
        <v>15</v>
      </c>
      <c r="W16" s="63"/>
      <c r="X16" s="63"/>
      <c r="Y16" s="63">
        <v>15</v>
      </c>
      <c r="Z16" s="63"/>
      <c r="AA16" s="63">
        <v>15</v>
      </c>
      <c r="AB16" s="63"/>
      <c r="AC16" s="63">
        <v>10</v>
      </c>
      <c r="AD16" s="82"/>
      <c r="AE16" s="63"/>
      <c r="AF16" s="223">
        <f t="shared" si="1"/>
        <v>100</v>
      </c>
      <c r="AG16" s="63" t="s">
        <v>48</v>
      </c>
      <c r="AH16" s="63" t="s">
        <v>48</v>
      </c>
      <c r="AI16" s="63" t="s">
        <v>48</v>
      </c>
      <c r="AJ16" s="63">
        <v>100</v>
      </c>
      <c r="AK16" s="772"/>
      <c r="AL16" s="772"/>
      <c r="AM16" s="328"/>
      <c r="AN16" s="328"/>
      <c r="AO16" s="356"/>
      <c r="AP16" s="772"/>
      <c r="AQ16" s="63" t="s">
        <v>1038</v>
      </c>
      <c r="AR16" s="63" t="s">
        <v>838</v>
      </c>
      <c r="AS16" s="63" t="s">
        <v>125</v>
      </c>
      <c r="AT16" s="63" t="s">
        <v>125</v>
      </c>
      <c r="AU16" s="237" t="s">
        <v>1044</v>
      </c>
    </row>
    <row r="17" spans="1:47" ht="51" customHeight="1">
      <c r="A17" s="312"/>
      <c r="B17" s="296"/>
      <c r="C17" s="296"/>
      <c r="D17" s="520"/>
      <c r="E17" s="328"/>
      <c r="F17" s="328"/>
      <c r="G17" s="776"/>
      <c r="H17" s="328"/>
      <c r="I17" s="328"/>
      <c r="J17" s="328"/>
      <c r="K17" s="328"/>
      <c r="L17" s="328"/>
      <c r="M17" s="328"/>
      <c r="N17" s="356"/>
      <c r="O17" s="237" t="s">
        <v>1045</v>
      </c>
      <c r="P17" s="63">
        <v>15</v>
      </c>
      <c r="Q17" s="63"/>
      <c r="R17" s="63">
        <v>15</v>
      </c>
      <c r="S17" s="63"/>
      <c r="T17" s="63">
        <v>15</v>
      </c>
      <c r="U17" s="63"/>
      <c r="V17" s="63"/>
      <c r="W17" s="63">
        <v>10</v>
      </c>
      <c r="X17" s="63"/>
      <c r="Y17" s="63">
        <v>15</v>
      </c>
      <c r="Z17" s="63"/>
      <c r="AA17" s="63">
        <v>15</v>
      </c>
      <c r="AB17" s="63"/>
      <c r="AC17" s="63">
        <v>10</v>
      </c>
      <c r="AD17" s="82"/>
      <c r="AE17" s="63"/>
      <c r="AF17" s="223">
        <f t="shared" si="0"/>
        <v>95</v>
      </c>
      <c r="AG17" s="63" t="s">
        <v>144</v>
      </c>
      <c r="AH17" s="63" t="s">
        <v>48</v>
      </c>
      <c r="AI17" s="63" t="s">
        <v>144</v>
      </c>
      <c r="AJ17" s="63">
        <v>50</v>
      </c>
      <c r="AK17" s="772"/>
      <c r="AL17" s="772"/>
      <c r="AM17" s="328"/>
      <c r="AN17" s="328"/>
      <c r="AO17" s="356"/>
      <c r="AP17" s="772"/>
      <c r="AQ17" s="63" t="s">
        <v>1038</v>
      </c>
      <c r="AR17" s="63" t="s">
        <v>1046</v>
      </c>
      <c r="AS17" s="63" t="s">
        <v>1047</v>
      </c>
      <c r="AT17" s="63" t="s">
        <v>1048</v>
      </c>
      <c r="AU17" s="237" t="s">
        <v>1049</v>
      </c>
    </row>
    <row r="18" spans="1:47" ht="51" customHeight="1">
      <c r="A18" s="332">
        <v>4</v>
      </c>
      <c r="B18" s="296"/>
      <c r="C18" s="296"/>
      <c r="D18" s="520"/>
      <c r="E18" s="566" t="s">
        <v>1050</v>
      </c>
      <c r="F18" s="566" t="s">
        <v>1051</v>
      </c>
      <c r="G18" s="182" t="s">
        <v>1052</v>
      </c>
      <c r="H18" s="327" t="s">
        <v>1102</v>
      </c>
      <c r="I18" s="327" t="s">
        <v>1053</v>
      </c>
      <c r="J18" s="327" t="s">
        <v>1054</v>
      </c>
      <c r="K18" s="327" t="s">
        <v>412</v>
      </c>
      <c r="L18" s="327">
        <v>2</v>
      </c>
      <c r="M18" s="327">
        <v>2</v>
      </c>
      <c r="N18" s="356" t="s">
        <v>189</v>
      </c>
      <c r="O18" s="51" t="s">
        <v>1055</v>
      </c>
      <c r="P18" s="97">
        <v>15</v>
      </c>
      <c r="Q18" s="97"/>
      <c r="R18" s="97">
        <v>15</v>
      </c>
      <c r="S18" s="97"/>
      <c r="T18" s="97">
        <v>15</v>
      </c>
      <c r="U18" s="97"/>
      <c r="V18" s="97"/>
      <c r="W18" s="97">
        <v>10</v>
      </c>
      <c r="X18" s="97"/>
      <c r="Y18" s="97">
        <v>15</v>
      </c>
      <c r="Z18" s="97"/>
      <c r="AA18" s="97">
        <v>15</v>
      </c>
      <c r="AB18" s="97"/>
      <c r="AC18" s="97">
        <v>10</v>
      </c>
      <c r="AD18" s="83"/>
      <c r="AE18" s="97"/>
      <c r="AF18" s="103">
        <f t="shared" si="0"/>
        <v>95</v>
      </c>
      <c r="AG18" s="97" t="s">
        <v>144</v>
      </c>
      <c r="AH18" s="97" t="s">
        <v>48</v>
      </c>
      <c r="AI18" s="97" t="s">
        <v>144</v>
      </c>
      <c r="AJ18" s="97">
        <v>50</v>
      </c>
      <c r="AK18" s="350">
        <v>75</v>
      </c>
      <c r="AL18" s="350" t="s">
        <v>144</v>
      </c>
      <c r="AM18" s="327">
        <v>1</v>
      </c>
      <c r="AN18" s="327">
        <v>1</v>
      </c>
      <c r="AO18" s="356" t="s">
        <v>189</v>
      </c>
      <c r="AP18" s="350" t="s">
        <v>268</v>
      </c>
      <c r="AQ18" s="97" t="s">
        <v>1011</v>
      </c>
      <c r="AR18" s="97" t="s">
        <v>838</v>
      </c>
      <c r="AS18" s="97" t="s">
        <v>125</v>
      </c>
      <c r="AT18" s="97" t="s">
        <v>125</v>
      </c>
      <c r="AU18" s="182" t="s">
        <v>1056</v>
      </c>
    </row>
    <row r="19" spans="1:47" ht="51" customHeight="1">
      <c r="A19" s="332"/>
      <c r="B19" s="296"/>
      <c r="C19" s="296"/>
      <c r="D19" s="520"/>
      <c r="E19" s="567"/>
      <c r="F19" s="567"/>
      <c r="G19" s="182" t="s">
        <v>1057</v>
      </c>
      <c r="H19" s="327"/>
      <c r="I19" s="327"/>
      <c r="J19" s="327"/>
      <c r="K19" s="327"/>
      <c r="L19" s="327"/>
      <c r="M19" s="327"/>
      <c r="N19" s="356"/>
      <c r="O19" s="51" t="s">
        <v>1058</v>
      </c>
      <c r="P19" s="97">
        <v>15</v>
      </c>
      <c r="Q19" s="97"/>
      <c r="R19" s="97">
        <v>15</v>
      </c>
      <c r="S19" s="97"/>
      <c r="T19" s="97">
        <v>15</v>
      </c>
      <c r="U19" s="97"/>
      <c r="V19" s="97">
        <v>15</v>
      </c>
      <c r="W19" s="97"/>
      <c r="X19" s="97"/>
      <c r="Y19" s="97">
        <v>15</v>
      </c>
      <c r="Z19" s="97"/>
      <c r="AA19" s="97">
        <v>15</v>
      </c>
      <c r="AB19" s="97"/>
      <c r="AC19" s="97">
        <v>10</v>
      </c>
      <c r="AD19" s="83"/>
      <c r="AE19" s="97"/>
      <c r="AF19" s="103">
        <f t="shared" si="0"/>
        <v>100</v>
      </c>
      <c r="AG19" s="97" t="s">
        <v>48</v>
      </c>
      <c r="AH19" s="97" t="s">
        <v>48</v>
      </c>
      <c r="AI19" s="97" t="s">
        <v>48</v>
      </c>
      <c r="AJ19" s="97">
        <v>100</v>
      </c>
      <c r="AK19" s="351"/>
      <c r="AL19" s="351"/>
      <c r="AM19" s="327"/>
      <c r="AN19" s="327"/>
      <c r="AO19" s="356"/>
      <c r="AP19" s="351"/>
      <c r="AQ19" s="97" t="s">
        <v>1011</v>
      </c>
      <c r="AR19" s="97" t="s">
        <v>838</v>
      </c>
      <c r="AS19" s="97" t="s">
        <v>125</v>
      </c>
      <c r="AT19" s="97" t="s">
        <v>125</v>
      </c>
      <c r="AU19" s="182" t="s">
        <v>1059</v>
      </c>
    </row>
    <row r="20" spans="1:47" ht="71.099999999999994" customHeight="1">
      <c r="A20" s="783">
        <v>5</v>
      </c>
      <c r="B20" s="296"/>
      <c r="C20" s="296"/>
      <c r="D20" s="520"/>
      <c r="E20" s="328" t="s">
        <v>1060</v>
      </c>
      <c r="F20" s="328" t="s">
        <v>223</v>
      </c>
      <c r="G20" s="237" t="s">
        <v>1061</v>
      </c>
      <c r="H20" s="328" t="s">
        <v>1103</v>
      </c>
      <c r="I20" s="328" t="s">
        <v>1062</v>
      </c>
      <c r="J20" s="328" t="s">
        <v>1089</v>
      </c>
      <c r="K20" s="328" t="s">
        <v>412</v>
      </c>
      <c r="L20" s="328">
        <v>1</v>
      </c>
      <c r="M20" s="328">
        <v>1</v>
      </c>
      <c r="N20" s="356" t="s">
        <v>189</v>
      </c>
      <c r="O20" s="237" t="s">
        <v>1063</v>
      </c>
      <c r="P20" s="63">
        <v>15</v>
      </c>
      <c r="Q20" s="63"/>
      <c r="R20" s="63">
        <v>15</v>
      </c>
      <c r="S20" s="63"/>
      <c r="T20" s="63">
        <v>15</v>
      </c>
      <c r="U20" s="63"/>
      <c r="V20" s="63">
        <v>15</v>
      </c>
      <c r="W20" s="63"/>
      <c r="X20" s="63"/>
      <c r="Y20" s="63">
        <v>15</v>
      </c>
      <c r="Z20" s="63"/>
      <c r="AA20" s="63">
        <v>15</v>
      </c>
      <c r="AB20" s="63"/>
      <c r="AC20" s="63"/>
      <c r="AD20" s="82">
        <v>5</v>
      </c>
      <c r="AE20" s="63"/>
      <c r="AF20" s="223">
        <f t="shared" si="0"/>
        <v>95</v>
      </c>
      <c r="AG20" s="63" t="s">
        <v>144</v>
      </c>
      <c r="AH20" s="63" t="s">
        <v>48</v>
      </c>
      <c r="AI20" s="63" t="s">
        <v>144</v>
      </c>
      <c r="AJ20" s="63">
        <v>50</v>
      </c>
      <c r="AK20" s="772">
        <v>66</v>
      </c>
      <c r="AL20" s="772" t="s">
        <v>144</v>
      </c>
      <c r="AM20" s="328">
        <v>1</v>
      </c>
      <c r="AN20" s="328">
        <v>1</v>
      </c>
      <c r="AO20" s="356" t="s">
        <v>189</v>
      </c>
      <c r="AP20" s="772" t="s">
        <v>268</v>
      </c>
      <c r="AQ20" s="63" t="s">
        <v>1011</v>
      </c>
      <c r="AR20" s="63" t="s">
        <v>838</v>
      </c>
      <c r="AS20" s="63" t="s">
        <v>125</v>
      </c>
      <c r="AT20" s="63" t="s">
        <v>125</v>
      </c>
      <c r="AU20" s="237" t="s">
        <v>1064</v>
      </c>
    </row>
    <row r="21" spans="1:47" ht="71.099999999999994" customHeight="1">
      <c r="A21" s="783"/>
      <c r="B21" s="296"/>
      <c r="C21" s="296"/>
      <c r="D21" s="520"/>
      <c r="E21" s="328"/>
      <c r="F21" s="328"/>
      <c r="G21" s="237" t="s">
        <v>1065</v>
      </c>
      <c r="H21" s="328"/>
      <c r="I21" s="328"/>
      <c r="J21" s="328"/>
      <c r="K21" s="328"/>
      <c r="L21" s="328"/>
      <c r="M21" s="328"/>
      <c r="N21" s="356"/>
      <c r="O21" s="237" t="s">
        <v>1066</v>
      </c>
      <c r="P21" s="63">
        <v>15</v>
      </c>
      <c r="Q21" s="63"/>
      <c r="R21" s="63">
        <v>15</v>
      </c>
      <c r="S21" s="63"/>
      <c r="T21" s="63">
        <v>15</v>
      </c>
      <c r="U21" s="63"/>
      <c r="V21" s="63">
        <v>15</v>
      </c>
      <c r="W21" s="63"/>
      <c r="X21" s="63"/>
      <c r="Y21" s="63">
        <v>15</v>
      </c>
      <c r="Z21" s="63"/>
      <c r="AA21" s="63">
        <v>15</v>
      </c>
      <c r="AB21" s="63"/>
      <c r="AC21" s="63"/>
      <c r="AD21" s="82">
        <v>5</v>
      </c>
      <c r="AE21" s="63"/>
      <c r="AF21" s="223">
        <f t="shared" si="0"/>
        <v>95</v>
      </c>
      <c r="AG21" s="63" t="s">
        <v>144</v>
      </c>
      <c r="AH21" s="63" t="s">
        <v>48</v>
      </c>
      <c r="AI21" s="63" t="s">
        <v>144</v>
      </c>
      <c r="AJ21" s="63">
        <v>50</v>
      </c>
      <c r="AK21" s="772"/>
      <c r="AL21" s="772"/>
      <c r="AM21" s="328"/>
      <c r="AN21" s="328"/>
      <c r="AO21" s="356"/>
      <c r="AP21" s="772"/>
      <c r="AQ21" s="63" t="s">
        <v>1011</v>
      </c>
      <c r="AR21" s="63" t="s">
        <v>838</v>
      </c>
      <c r="AS21" s="63" t="s">
        <v>125</v>
      </c>
      <c r="AT21" s="63" t="s">
        <v>125</v>
      </c>
      <c r="AU21" s="237" t="s">
        <v>1067</v>
      </c>
    </row>
    <row r="22" spans="1:47" ht="71.099999999999994" customHeight="1">
      <c r="A22" s="783"/>
      <c r="B22" s="296"/>
      <c r="C22" s="296"/>
      <c r="D22" s="520"/>
      <c r="E22" s="328"/>
      <c r="F22" s="328"/>
      <c r="G22" s="237" t="s">
        <v>1068</v>
      </c>
      <c r="H22" s="328"/>
      <c r="I22" s="328"/>
      <c r="J22" s="328"/>
      <c r="K22" s="328"/>
      <c r="L22" s="328"/>
      <c r="M22" s="328"/>
      <c r="N22" s="356"/>
      <c r="O22" s="237" t="s">
        <v>1069</v>
      </c>
      <c r="P22" s="63">
        <v>15</v>
      </c>
      <c r="Q22" s="63"/>
      <c r="R22" s="63">
        <v>15</v>
      </c>
      <c r="S22" s="63"/>
      <c r="T22" s="63">
        <v>15</v>
      </c>
      <c r="U22" s="63"/>
      <c r="V22" s="63">
        <v>15</v>
      </c>
      <c r="W22" s="63"/>
      <c r="X22" s="63"/>
      <c r="Y22" s="63">
        <v>15</v>
      </c>
      <c r="Z22" s="63"/>
      <c r="AA22" s="63">
        <v>15</v>
      </c>
      <c r="AB22" s="63"/>
      <c r="AC22" s="63">
        <v>10</v>
      </c>
      <c r="AD22" s="82"/>
      <c r="AE22" s="63"/>
      <c r="AF22" s="223">
        <f t="shared" si="0"/>
        <v>100</v>
      </c>
      <c r="AG22" s="63" t="s">
        <v>48</v>
      </c>
      <c r="AH22" s="63" t="s">
        <v>48</v>
      </c>
      <c r="AI22" s="63" t="s">
        <v>48</v>
      </c>
      <c r="AJ22" s="63">
        <v>100</v>
      </c>
      <c r="AK22" s="772"/>
      <c r="AL22" s="772"/>
      <c r="AM22" s="328"/>
      <c r="AN22" s="328"/>
      <c r="AO22" s="356"/>
      <c r="AP22" s="772"/>
      <c r="AQ22" s="63" t="s">
        <v>1011</v>
      </c>
      <c r="AR22" s="63" t="s">
        <v>838</v>
      </c>
      <c r="AS22" s="63" t="s">
        <v>125</v>
      </c>
      <c r="AT22" s="63" t="s">
        <v>125</v>
      </c>
      <c r="AU22" s="237" t="s">
        <v>1070</v>
      </c>
    </row>
    <row r="23" spans="1:47">
      <c r="A23" s="74"/>
      <c r="B23" s="74"/>
      <c r="C23" s="74"/>
      <c r="D23" s="74"/>
      <c r="E23" s="74"/>
      <c r="F23" s="74"/>
      <c r="G23" s="74"/>
      <c r="H23" s="74"/>
      <c r="I23" s="74"/>
      <c r="J23" s="74"/>
      <c r="K23" s="74"/>
      <c r="L23" s="74"/>
      <c r="M23" s="74"/>
      <c r="N23" s="74"/>
      <c r="O23" s="75"/>
      <c r="P23" s="76"/>
      <c r="Q23" s="76"/>
      <c r="R23" s="76"/>
      <c r="S23" s="76"/>
      <c r="T23" s="76"/>
      <c r="U23" s="76"/>
      <c r="V23" s="76"/>
      <c r="W23" s="76"/>
      <c r="X23" s="76"/>
      <c r="Y23" s="76"/>
      <c r="Z23" s="76"/>
      <c r="AA23" s="76"/>
      <c r="AB23" s="76"/>
      <c r="AC23" s="76"/>
      <c r="AD23" s="77"/>
      <c r="AE23" s="76"/>
      <c r="AG23" s="78"/>
      <c r="AH23" s="78"/>
      <c r="AI23" s="78"/>
      <c r="AJ23" s="78"/>
      <c r="AK23" s="78"/>
      <c r="AL23" s="78"/>
      <c r="AM23" s="78"/>
      <c r="AN23" s="78"/>
      <c r="AO23" s="78"/>
      <c r="AP23" s="78"/>
      <c r="AQ23" s="78"/>
      <c r="AR23" s="78"/>
      <c r="AS23" s="78"/>
      <c r="AT23" s="78"/>
      <c r="AU23" s="78"/>
    </row>
    <row r="24" spans="1:47" ht="38.25" customHeight="1">
      <c r="C24" s="245" t="s">
        <v>99</v>
      </c>
      <c r="D24" s="333" t="s">
        <v>455</v>
      </c>
      <c r="E24" s="333"/>
      <c r="F24" s="245"/>
      <c r="O24" s="357"/>
      <c r="P24" s="80"/>
      <c r="Q24" s="80"/>
      <c r="R24" s="80"/>
      <c r="S24" s="80"/>
      <c r="T24" s="80"/>
      <c r="U24" s="80"/>
      <c r="V24" s="80"/>
      <c r="W24" s="80"/>
      <c r="X24" s="80"/>
      <c r="Y24" s="80"/>
      <c r="Z24" s="80"/>
      <c r="AA24" s="80"/>
      <c r="AB24" s="80"/>
      <c r="AC24" s="80"/>
      <c r="AD24" s="80"/>
      <c r="AE24" s="80"/>
      <c r="AF24" s="80"/>
      <c r="AG24" s="80"/>
      <c r="AH24" s="80"/>
      <c r="AM24" s="2"/>
      <c r="AN24" s="2"/>
      <c r="AO24" s="2"/>
    </row>
    <row r="25" spans="1:47">
      <c r="C25" s="245" t="s">
        <v>101</v>
      </c>
      <c r="D25" s="81">
        <v>44432</v>
      </c>
      <c r="E25" s="245"/>
      <c r="F25" s="245"/>
      <c r="O25" s="357"/>
      <c r="P25" s="80"/>
      <c r="Q25" s="80"/>
      <c r="R25" s="80"/>
      <c r="S25" s="80"/>
      <c r="T25" s="80"/>
      <c r="U25" s="80"/>
      <c r="V25" s="80"/>
      <c r="W25" s="80"/>
      <c r="X25" s="80"/>
      <c r="Y25" s="80"/>
      <c r="Z25" s="80"/>
      <c r="AA25" s="80"/>
      <c r="AB25" s="80"/>
      <c r="AC25" s="80"/>
      <c r="AD25" s="80"/>
      <c r="AE25" s="80"/>
      <c r="AF25" s="80"/>
      <c r="AG25" s="80"/>
      <c r="AH25" s="80"/>
      <c r="AM25" s="2"/>
      <c r="AN25" s="2"/>
      <c r="AO25" s="2"/>
    </row>
    <row r="26" spans="1:47" ht="34.5" customHeight="1">
      <c r="C26" s="245" t="s">
        <v>102</v>
      </c>
      <c r="D26" s="245">
        <v>13</v>
      </c>
      <c r="E26" s="336" t="s">
        <v>1124</v>
      </c>
      <c r="F26" s="336"/>
      <c r="G26" s="79" t="s">
        <v>104</v>
      </c>
      <c r="O26" s="357"/>
      <c r="P26" s="80"/>
      <c r="Q26" s="80"/>
      <c r="R26" s="80"/>
      <c r="S26" s="80"/>
      <c r="T26" s="80"/>
      <c r="U26" s="80"/>
      <c r="V26" s="80"/>
      <c r="W26" s="80"/>
      <c r="X26" s="80"/>
      <c r="Y26" s="80"/>
      <c r="Z26" s="80"/>
      <c r="AA26" s="80"/>
      <c r="AB26" s="80"/>
      <c r="AC26" s="80"/>
      <c r="AD26" s="80"/>
      <c r="AE26" s="80"/>
      <c r="AF26" s="80"/>
      <c r="AG26" s="80"/>
      <c r="AH26" s="80"/>
      <c r="AM26" s="2"/>
      <c r="AN26" s="2"/>
      <c r="AO26" s="2"/>
    </row>
    <row r="27" spans="1:47">
      <c r="O27" s="357"/>
      <c r="P27" s="80"/>
      <c r="Q27" s="80"/>
      <c r="R27" s="80"/>
      <c r="S27" s="80"/>
      <c r="T27" s="80"/>
      <c r="U27" s="80"/>
      <c r="V27" s="80"/>
      <c r="W27" s="80"/>
      <c r="X27" s="80"/>
      <c r="Y27" s="80"/>
      <c r="Z27" s="80"/>
      <c r="AA27" s="80"/>
      <c r="AB27" s="80"/>
      <c r="AC27" s="80"/>
      <c r="AD27" s="80"/>
      <c r="AE27" s="80"/>
      <c r="AF27" s="80"/>
      <c r="AG27" s="80"/>
      <c r="AH27" s="80"/>
      <c r="AM27" s="2"/>
      <c r="AN27" s="2"/>
      <c r="AO27" s="2"/>
    </row>
    <row r="28" spans="1:47" ht="15">
      <c r="C28" s="333" t="s">
        <v>103</v>
      </c>
      <c r="D28" s="334"/>
      <c r="O28" s="357"/>
      <c r="P28" s="80"/>
      <c r="Q28" s="80"/>
      <c r="R28" s="80"/>
      <c r="S28" s="80"/>
      <c r="T28" s="80"/>
      <c r="U28" s="80"/>
      <c r="V28" s="80"/>
      <c r="W28" s="80"/>
      <c r="X28" s="80"/>
      <c r="Y28" s="80"/>
      <c r="Z28" s="80"/>
      <c r="AA28" s="80"/>
      <c r="AB28" s="80"/>
      <c r="AC28" s="80"/>
      <c r="AD28" s="80"/>
      <c r="AE28" s="80"/>
      <c r="AF28" s="80"/>
      <c r="AG28" s="80"/>
      <c r="AH28" s="80"/>
      <c r="AM28" s="2"/>
      <c r="AN28" s="2"/>
      <c r="AO28" s="2"/>
    </row>
    <row r="29" spans="1:47">
      <c r="O29" s="357"/>
      <c r="P29" s="80"/>
      <c r="Q29" s="80"/>
      <c r="R29" s="80"/>
      <c r="S29" s="80"/>
      <c r="T29" s="80"/>
      <c r="U29" s="80"/>
      <c r="V29" s="80"/>
      <c r="W29" s="80"/>
      <c r="X29" s="80"/>
      <c r="Y29" s="80"/>
      <c r="Z29" s="80"/>
      <c r="AA29" s="80"/>
      <c r="AB29" s="80"/>
      <c r="AC29" s="80"/>
      <c r="AD29" s="80"/>
      <c r="AE29" s="80"/>
      <c r="AF29" s="80"/>
      <c r="AG29" s="80"/>
      <c r="AH29" s="80"/>
      <c r="AM29" s="2"/>
      <c r="AN29" s="2"/>
      <c r="AO29" s="2"/>
    </row>
    <row r="30" spans="1:47">
      <c r="O30" s="357"/>
      <c r="P30" s="80"/>
      <c r="Q30" s="80"/>
      <c r="R30" s="80"/>
      <c r="S30" s="80"/>
      <c r="T30" s="80"/>
      <c r="U30" s="80"/>
      <c r="V30" s="80"/>
      <c r="W30" s="80"/>
      <c r="X30" s="80"/>
      <c r="Y30" s="80"/>
      <c r="Z30" s="80"/>
      <c r="AA30" s="80"/>
      <c r="AB30" s="80"/>
      <c r="AC30" s="80"/>
      <c r="AD30" s="80"/>
      <c r="AE30" s="80"/>
      <c r="AF30" s="80"/>
      <c r="AG30" s="80"/>
      <c r="AH30" s="80"/>
      <c r="AM30" s="2"/>
      <c r="AN30" s="2"/>
      <c r="AO30" s="2"/>
    </row>
    <row r="31" spans="1:47">
      <c r="O31" s="357"/>
      <c r="P31" s="80"/>
      <c r="Q31" s="80"/>
      <c r="R31" s="80"/>
      <c r="S31" s="80"/>
      <c r="T31" s="80"/>
      <c r="U31" s="80"/>
      <c r="V31" s="80"/>
      <c r="W31" s="80"/>
      <c r="X31" s="80"/>
      <c r="Y31" s="80"/>
      <c r="Z31" s="80"/>
      <c r="AA31" s="80"/>
      <c r="AB31" s="80"/>
      <c r="AC31" s="80"/>
      <c r="AD31" s="80"/>
      <c r="AE31" s="80"/>
      <c r="AF31" s="80"/>
      <c r="AG31" s="80"/>
      <c r="AH31" s="80"/>
      <c r="AM31" s="2"/>
      <c r="AN31" s="2"/>
      <c r="AO31" s="2"/>
    </row>
    <row r="32" spans="1:47">
      <c r="O32" s="357"/>
      <c r="P32" s="80"/>
      <c r="Q32" s="80"/>
      <c r="R32" s="80"/>
      <c r="S32" s="80"/>
      <c r="T32" s="80"/>
      <c r="U32" s="80"/>
      <c r="V32" s="80"/>
      <c r="W32" s="80"/>
      <c r="X32" s="80"/>
      <c r="Y32" s="80"/>
      <c r="Z32" s="80"/>
      <c r="AA32" s="80"/>
      <c r="AB32" s="80"/>
      <c r="AC32" s="80"/>
      <c r="AD32" s="80"/>
      <c r="AE32" s="80"/>
      <c r="AF32" s="80"/>
      <c r="AG32" s="80"/>
      <c r="AH32" s="80"/>
    </row>
    <row r="33" spans="3:34">
      <c r="O33" s="357"/>
      <c r="P33" s="80"/>
      <c r="Q33" s="80"/>
      <c r="R33" s="80"/>
      <c r="S33" s="80"/>
      <c r="T33" s="80"/>
      <c r="U33" s="80"/>
      <c r="V33" s="80"/>
      <c r="W33" s="80"/>
      <c r="X33" s="80"/>
      <c r="Y33" s="80"/>
      <c r="Z33" s="80"/>
      <c r="AA33" s="80"/>
      <c r="AB33" s="80"/>
      <c r="AC33" s="80"/>
      <c r="AD33" s="80"/>
      <c r="AE33" s="80"/>
      <c r="AF33" s="80"/>
      <c r="AG33" s="80"/>
      <c r="AH33" s="80"/>
    </row>
    <row r="34" spans="3:34">
      <c r="O34" s="357"/>
      <c r="P34" s="80"/>
      <c r="Q34" s="80"/>
      <c r="R34" s="80"/>
      <c r="S34" s="80"/>
      <c r="T34" s="80"/>
      <c r="U34" s="80"/>
      <c r="V34" s="80"/>
      <c r="W34" s="80"/>
      <c r="X34" s="80"/>
      <c r="Y34" s="80"/>
      <c r="Z34" s="80"/>
      <c r="AA34" s="80"/>
      <c r="AB34" s="80"/>
      <c r="AC34" s="80"/>
      <c r="AD34" s="80"/>
      <c r="AE34" s="80"/>
      <c r="AF34" s="80"/>
      <c r="AG34" s="80"/>
      <c r="AH34" s="80"/>
    </row>
    <row r="35" spans="3:34" ht="28.5" customHeight="1">
      <c r="O35" s="357"/>
      <c r="P35" s="80"/>
      <c r="Q35" s="80"/>
      <c r="R35" s="80"/>
      <c r="S35" s="80"/>
      <c r="T35" s="80"/>
      <c r="U35" s="80"/>
      <c r="V35" s="80"/>
      <c r="W35" s="80"/>
      <c r="X35" s="80"/>
      <c r="Y35" s="80"/>
      <c r="Z35" s="80"/>
      <c r="AA35" s="80"/>
      <c r="AB35" s="80"/>
      <c r="AC35" s="80"/>
      <c r="AD35" s="80"/>
      <c r="AE35" s="80"/>
      <c r="AF35" s="80"/>
      <c r="AG35" s="80"/>
      <c r="AH35" s="80"/>
    </row>
    <row r="36" spans="3:34" ht="28.5" customHeight="1">
      <c r="O36" s="357"/>
      <c r="P36" s="80"/>
      <c r="Q36" s="80"/>
      <c r="R36" s="80"/>
      <c r="S36" s="80"/>
      <c r="T36" s="80"/>
      <c r="U36" s="80"/>
      <c r="V36" s="80"/>
      <c r="W36" s="80"/>
      <c r="X36" s="80"/>
      <c r="Y36" s="80"/>
      <c r="Z36" s="80"/>
      <c r="AA36" s="80"/>
      <c r="AB36" s="80"/>
      <c r="AC36" s="80"/>
      <c r="AD36" s="80"/>
      <c r="AE36" s="80"/>
      <c r="AF36" s="80"/>
      <c r="AG36" s="80"/>
      <c r="AH36" s="80"/>
    </row>
    <row r="37" spans="3:34" ht="30.75" customHeight="1">
      <c r="O37" s="357"/>
      <c r="P37" s="80"/>
      <c r="Q37" s="80"/>
      <c r="R37" s="80"/>
      <c r="S37" s="80"/>
      <c r="T37" s="80"/>
      <c r="U37" s="80"/>
      <c r="V37" s="80"/>
      <c r="W37" s="80"/>
      <c r="X37" s="80"/>
      <c r="Y37" s="80"/>
      <c r="Z37" s="80"/>
      <c r="AA37" s="80"/>
      <c r="AB37" s="80"/>
      <c r="AC37" s="80"/>
      <c r="AD37" s="80"/>
      <c r="AE37" s="80"/>
      <c r="AF37" s="80"/>
      <c r="AG37" s="80"/>
      <c r="AH37" s="80"/>
    </row>
    <row r="38" spans="3:34">
      <c r="O38" s="357"/>
      <c r="P38" s="80"/>
      <c r="Q38" s="80"/>
      <c r="R38" s="80"/>
      <c r="S38" s="80"/>
      <c r="T38" s="80"/>
      <c r="U38" s="80"/>
      <c r="V38" s="80"/>
      <c r="W38" s="80"/>
      <c r="X38" s="80"/>
      <c r="Y38" s="80"/>
      <c r="Z38" s="80"/>
      <c r="AA38" s="80"/>
      <c r="AB38" s="80"/>
      <c r="AC38" s="80"/>
      <c r="AD38" s="80"/>
      <c r="AE38" s="80"/>
      <c r="AF38" s="80"/>
      <c r="AG38" s="80"/>
      <c r="AH38" s="80"/>
    </row>
    <row r="39" spans="3:34">
      <c r="O39" s="357"/>
      <c r="P39" s="80"/>
      <c r="Q39" s="80"/>
      <c r="R39" s="80"/>
      <c r="S39" s="80"/>
      <c r="T39" s="80"/>
      <c r="U39" s="80"/>
      <c r="V39" s="80"/>
      <c r="W39" s="80"/>
      <c r="X39" s="80"/>
      <c r="Y39" s="80"/>
      <c r="Z39" s="80"/>
      <c r="AA39" s="80"/>
      <c r="AB39" s="80"/>
      <c r="AC39" s="80"/>
      <c r="AD39" s="80"/>
      <c r="AE39" s="80"/>
      <c r="AF39" s="80"/>
      <c r="AG39" s="80"/>
      <c r="AH39" s="80"/>
    </row>
    <row r="40" spans="3:34">
      <c r="O40" s="357"/>
      <c r="P40" s="80"/>
      <c r="Q40" s="80"/>
      <c r="R40" s="80"/>
      <c r="S40" s="80"/>
      <c r="T40" s="80"/>
      <c r="U40" s="80"/>
      <c r="V40" s="80"/>
      <c r="W40" s="80"/>
      <c r="X40" s="80"/>
      <c r="Y40" s="80"/>
      <c r="Z40" s="80"/>
      <c r="AA40" s="80"/>
      <c r="AB40" s="80"/>
      <c r="AC40" s="80"/>
      <c r="AD40" s="80"/>
      <c r="AE40" s="80"/>
      <c r="AF40" s="80"/>
      <c r="AG40" s="80"/>
      <c r="AH40" s="80"/>
    </row>
    <row r="41" spans="3:34">
      <c r="O41" s="357"/>
      <c r="P41" s="80"/>
      <c r="Q41" s="80"/>
      <c r="R41" s="80"/>
      <c r="S41" s="80"/>
      <c r="T41" s="80"/>
      <c r="U41" s="80"/>
      <c r="V41" s="80"/>
      <c r="W41" s="80"/>
      <c r="X41" s="80"/>
      <c r="Y41" s="80"/>
      <c r="Z41" s="80"/>
      <c r="AA41" s="80"/>
      <c r="AB41" s="80"/>
      <c r="AC41" s="80"/>
      <c r="AD41" s="80"/>
      <c r="AE41" s="80"/>
      <c r="AF41" s="80"/>
    </row>
    <row r="44" spans="3:34">
      <c r="C44" s="2"/>
    </row>
  </sheetData>
  <mergeCells count="137">
    <mergeCell ref="A1:AU1"/>
    <mergeCell ref="A2:AU2"/>
    <mergeCell ref="A3:D5"/>
    <mergeCell ref="E3:F5"/>
    <mergeCell ref="G3:K5"/>
    <mergeCell ref="L3:N5"/>
    <mergeCell ref="O3:O7"/>
    <mergeCell ref="P3:AL3"/>
    <mergeCell ref="AM3:AO5"/>
    <mergeCell ref="AP3:AP7"/>
    <mergeCell ref="AC5:AE5"/>
    <mergeCell ref="AQ3:AU5"/>
    <mergeCell ref="P4:AE4"/>
    <mergeCell ref="AF4:AF7"/>
    <mergeCell ref="AG4:AG7"/>
    <mergeCell ref="AH4:AH7"/>
    <mergeCell ref="AI4:AI7"/>
    <mergeCell ref="AJ4:AJ7"/>
    <mergeCell ref="AK4:AK7"/>
    <mergeCell ref="AL4:AL7"/>
    <mergeCell ref="P5:Q5"/>
    <mergeCell ref="C6:C7"/>
    <mergeCell ref="D6:D7"/>
    <mergeCell ref="E6:E7"/>
    <mergeCell ref="F6:F7"/>
    <mergeCell ref="R5:S5"/>
    <mergeCell ref="T5:U5"/>
    <mergeCell ref="V5:X5"/>
    <mergeCell ref="Y5:Z5"/>
    <mergeCell ref="AA5:AB5"/>
    <mergeCell ref="AR6:AR7"/>
    <mergeCell ref="AS6:AS7"/>
    <mergeCell ref="AT6:AT7"/>
    <mergeCell ref="AU6:AU7"/>
    <mergeCell ref="A8:A11"/>
    <mergeCell ref="B8:B22"/>
    <mergeCell ref="C8:C22"/>
    <mergeCell ref="D8:D22"/>
    <mergeCell ref="E8:E11"/>
    <mergeCell ref="F8:F11"/>
    <mergeCell ref="M6:M7"/>
    <mergeCell ref="N6:N7"/>
    <mergeCell ref="AM6:AM7"/>
    <mergeCell ref="AN6:AN7"/>
    <mergeCell ref="AO6:AO7"/>
    <mergeCell ref="AQ6:AQ7"/>
    <mergeCell ref="G6:G7"/>
    <mergeCell ref="H6:H7"/>
    <mergeCell ref="I6:I7"/>
    <mergeCell ref="J6:J7"/>
    <mergeCell ref="K6:K7"/>
    <mergeCell ref="L6:L7"/>
    <mergeCell ref="A6:A7"/>
    <mergeCell ref="B6:B7"/>
    <mergeCell ref="AP8:AP11"/>
    <mergeCell ref="G10:G11"/>
    <mergeCell ref="A12:A13"/>
    <mergeCell ref="E12:E13"/>
    <mergeCell ref="F12:F13"/>
    <mergeCell ref="H12:H13"/>
    <mergeCell ref="I12:I13"/>
    <mergeCell ref="J12:J13"/>
    <mergeCell ref="K12:K13"/>
    <mergeCell ref="L12:L13"/>
    <mergeCell ref="N8:N11"/>
    <mergeCell ref="AK8:AK11"/>
    <mergeCell ref="AL14:AL17"/>
    <mergeCell ref="AM14:AM17"/>
    <mergeCell ref="AN14:AN17"/>
    <mergeCell ref="AL8:AL11"/>
    <mergeCell ref="AM8:AM11"/>
    <mergeCell ref="AN8:AN11"/>
    <mergeCell ref="AO8:AO11"/>
    <mergeCell ref="H8:H11"/>
    <mergeCell ref="I8:I11"/>
    <mergeCell ref="J8:J11"/>
    <mergeCell ref="K8:K11"/>
    <mergeCell ref="L8:L11"/>
    <mergeCell ref="M8:M11"/>
    <mergeCell ref="J18:J19"/>
    <mergeCell ref="K18:K19"/>
    <mergeCell ref="M14:M17"/>
    <mergeCell ref="N14:N17"/>
    <mergeCell ref="AO12:AO13"/>
    <mergeCell ref="AP12:AP13"/>
    <mergeCell ref="A14:A17"/>
    <mergeCell ref="E14:E17"/>
    <mergeCell ref="F14:F17"/>
    <mergeCell ref="H14:H17"/>
    <mergeCell ref="I14:I17"/>
    <mergeCell ref="J14:J17"/>
    <mergeCell ref="K14:K17"/>
    <mergeCell ref="L14:L17"/>
    <mergeCell ref="M12:M13"/>
    <mergeCell ref="N12:N13"/>
    <mergeCell ref="AK12:AK13"/>
    <mergeCell ref="AL12:AL13"/>
    <mergeCell ref="AM12:AM13"/>
    <mergeCell ref="AN12:AN13"/>
    <mergeCell ref="AO14:AO17"/>
    <mergeCell ref="AP14:AP17"/>
    <mergeCell ref="G16:G17"/>
    <mergeCell ref="AK14:AK17"/>
    <mergeCell ref="AN18:AN19"/>
    <mergeCell ref="AO18:AO19"/>
    <mergeCell ref="AP18:AP19"/>
    <mergeCell ref="A20:A22"/>
    <mergeCell ref="E20:E22"/>
    <mergeCell ref="F20:F22"/>
    <mergeCell ref="H20:H22"/>
    <mergeCell ref="I20:I22"/>
    <mergeCell ref="J20:J22"/>
    <mergeCell ref="K20:K22"/>
    <mergeCell ref="L18:L19"/>
    <mergeCell ref="M18:M19"/>
    <mergeCell ref="N18:N19"/>
    <mergeCell ref="AK18:AK19"/>
    <mergeCell ref="AL18:AL19"/>
    <mergeCell ref="AM18:AM19"/>
    <mergeCell ref="AN20:AN22"/>
    <mergeCell ref="AO20:AO22"/>
    <mergeCell ref="AP20:AP22"/>
    <mergeCell ref="A18:A19"/>
    <mergeCell ref="E18:E19"/>
    <mergeCell ref="F18:F19"/>
    <mergeCell ref="H18:H19"/>
    <mergeCell ref="I18:I19"/>
    <mergeCell ref="D24:E24"/>
    <mergeCell ref="O24:O41"/>
    <mergeCell ref="C28:D28"/>
    <mergeCell ref="L20:L22"/>
    <mergeCell ref="M20:M22"/>
    <mergeCell ref="N20:N22"/>
    <mergeCell ref="AK20:AK22"/>
    <mergeCell ref="AL20:AL22"/>
    <mergeCell ref="AM20:AM22"/>
    <mergeCell ref="E26:F26"/>
  </mergeCells>
  <conditionalFormatting sqref="N6 N23">
    <cfRule type="cellIs" dxfId="35" priority="5" operator="equal">
      <formula>"BAJA"</formula>
    </cfRule>
    <cfRule type="cellIs" dxfId="34" priority="6" operator="equal">
      <formula>"MODERADA"</formula>
    </cfRule>
    <cfRule type="cellIs" dxfId="33" priority="7" operator="equal">
      <formula>"ALTA"</formula>
    </cfRule>
    <cfRule type="cellIs" dxfId="32" priority="8" operator="equal">
      <formula>"EXTREMA"</formula>
    </cfRule>
  </conditionalFormatting>
  <conditionalFormatting sqref="AO6 AO23">
    <cfRule type="cellIs" dxfId="31" priority="1" stopIfTrue="1" operator="equal">
      <formula>"BAJA"</formula>
    </cfRule>
    <cfRule type="cellIs" dxfId="30" priority="2" operator="equal">
      <formula>"MODERADA"</formula>
    </cfRule>
    <cfRule type="cellIs" dxfId="29" priority="3" operator="equal">
      <formula>"ALTA"</formula>
    </cfRule>
    <cfRule type="cellIs" dxfId="28" priority="4" operator="equal">
      <formula>"EXTREMA"</formula>
    </cfRule>
  </conditionalFormatting>
  <pageMargins left="0.70866141732283472" right="0.70866141732283472" top="0.74803149606299213" bottom="0.74803149606299213" header="0.31496062992125984" footer="0.31496062992125984"/>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A8087-F54D-48E8-BF92-CD3111030D2E}">
  <dimension ref="A1:BM45"/>
  <sheetViews>
    <sheetView topLeftCell="B2" zoomScale="70" zoomScaleNormal="70" workbookViewId="0">
      <selection activeCell="A2" sqref="A2:AU2"/>
    </sheetView>
  </sheetViews>
  <sheetFormatPr baseColWidth="10" defaultColWidth="11.42578125" defaultRowHeight="12.75"/>
  <cols>
    <col min="1" max="1" width="7.140625" style="2" hidden="1" customWidth="1"/>
    <col min="2" max="2" width="18" style="2" customWidth="1"/>
    <col min="3" max="3" width="21.42578125" style="245" customWidth="1"/>
    <col min="4" max="4" width="29.140625" style="245" customWidth="1"/>
    <col min="5" max="5" width="25.85546875" style="245" customWidth="1"/>
    <col min="6" max="6" width="27.7109375" style="245" customWidth="1"/>
    <col min="7" max="7" width="45.28515625" style="245" customWidth="1"/>
    <col min="8" max="8" width="23.7109375" style="6" customWidth="1"/>
    <col min="9" max="9" width="31.5703125" style="2" customWidth="1"/>
    <col min="10" max="10" width="37.7109375" style="8" customWidth="1"/>
    <col min="11" max="11" width="17.42578125" style="6" customWidth="1"/>
    <col min="12" max="14" width="14" style="6" customWidth="1"/>
    <col min="15" max="15" width="51" style="2" customWidth="1"/>
    <col min="16" max="26" width="18.140625" style="2" customWidth="1"/>
    <col min="27" max="28" width="19" style="2" customWidth="1"/>
    <col min="29" max="31" width="18.140625" style="2" customWidth="1"/>
    <col min="32" max="36" width="25.85546875" style="2" customWidth="1"/>
    <col min="37" max="38" width="18.85546875" style="2" customWidth="1"/>
    <col min="39" max="41" width="15.140625" style="6" customWidth="1"/>
    <col min="42" max="42" width="16" style="2" customWidth="1"/>
    <col min="43" max="44" width="35.28515625" style="2" customWidth="1"/>
    <col min="45" max="45" width="22.5703125" style="2" customWidth="1"/>
    <col min="46" max="46" width="26.85546875" style="2" customWidth="1"/>
    <col min="47" max="47" width="41.85546875" style="2" customWidth="1"/>
    <col min="48" max="16384" width="11.42578125" style="2"/>
  </cols>
  <sheetData>
    <row r="1" spans="1:65" ht="23.45" hidden="1"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row>
    <row r="2" spans="1:65" s="5" customFormat="1" ht="31.5" customHeight="1">
      <c r="A2" s="271" t="s">
        <v>1137</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row>
    <row r="3" spans="1:65" ht="17.45" customHeight="1">
      <c r="A3" s="802" t="s">
        <v>108</v>
      </c>
      <c r="B3" s="802"/>
      <c r="C3" s="802"/>
      <c r="D3" s="802"/>
      <c r="E3" s="803" t="s">
        <v>5</v>
      </c>
      <c r="F3" s="803"/>
      <c r="G3" s="777" t="s">
        <v>109</v>
      </c>
      <c r="H3" s="777"/>
      <c r="I3" s="777"/>
      <c r="J3" s="777"/>
      <c r="K3" s="777"/>
      <c r="L3" s="279" t="s">
        <v>11</v>
      </c>
      <c r="M3" s="279"/>
      <c r="N3" s="279"/>
      <c r="O3" s="280" t="s">
        <v>110</v>
      </c>
      <c r="P3" s="778" t="s">
        <v>13</v>
      </c>
      <c r="Q3" s="778"/>
      <c r="R3" s="778"/>
      <c r="S3" s="778"/>
      <c r="T3" s="778"/>
      <c r="U3" s="778"/>
      <c r="V3" s="778"/>
      <c r="W3" s="778"/>
      <c r="X3" s="778"/>
      <c r="Y3" s="778"/>
      <c r="Z3" s="778"/>
      <c r="AA3" s="778"/>
      <c r="AB3" s="778"/>
      <c r="AC3" s="778"/>
      <c r="AD3" s="778"/>
      <c r="AE3" s="778"/>
      <c r="AF3" s="778"/>
      <c r="AG3" s="778"/>
      <c r="AH3" s="778"/>
      <c r="AI3" s="778"/>
      <c r="AJ3" s="778"/>
      <c r="AK3" s="778"/>
      <c r="AL3" s="778"/>
      <c r="AM3" s="279" t="s">
        <v>14</v>
      </c>
      <c r="AN3" s="279"/>
      <c r="AO3" s="279"/>
      <c r="AP3" s="280" t="s">
        <v>15</v>
      </c>
      <c r="AQ3" s="779" t="s">
        <v>111</v>
      </c>
      <c r="AR3" s="779"/>
      <c r="AS3" s="779"/>
      <c r="AT3" s="779"/>
      <c r="AU3" s="779"/>
      <c r="AV3" s="240"/>
      <c r="AW3" s="240"/>
      <c r="AX3" s="240"/>
      <c r="AY3" s="240"/>
      <c r="AZ3" s="240"/>
      <c r="BA3" s="240"/>
      <c r="BB3" s="240"/>
      <c r="BC3" s="240"/>
      <c r="BD3" s="240"/>
      <c r="BE3" s="240"/>
      <c r="BF3" s="240"/>
      <c r="BG3" s="240"/>
      <c r="BH3" s="240"/>
      <c r="BI3" s="240"/>
      <c r="BJ3" s="240"/>
      <c r="BK3" s="240"/>
      <c r="BL3" s="240"/>
      <c r="BM3" s="240"/>
    </row>
    <row r="4" spans="1:65" ht="17.45" customHeight="1">
      <c r="A4" s="802"/>
      <c r="B4" s="802"/>
      <c r="C4" s="802"/>
      <c r="D4" s="802"/>
      <c r="E4" s="803"/>
      <c r="F4" s="803"/>
      <c r="G4" s="777"/>
      <c r="H4" s="777"/>
      <c r="I4" s="777"/>
      <c r="J4" s="777"/>
      <c r="K4" s="777"/>
      <c r="L4" s="279"/>
      <c r="M4" s="279"/>
      <c r="N4" s="279"/>
      <c r="O4" s="280"/>
      <c r="P4" s="780" t="s">
        <v>112</v>
      </c>
      <c r="Q4" s="780"/>
      <c r="R4" s="780"/>
      <c r="S4" s="780"/>
      <c r="T4" s="780"/>
      <c r="U4" s="780"/>
      <c r="V4" s="780"/>
      <c r="W4" s="780"/>
      <c r="X4" s="780"/>
      <c r="Y4" s="780"/>
      <c r="Z4" s="780"/>
      <c r="AA4" s="780"/>
      <c r="AB4" s="780"/>
      <c r="AC4" s="780"/>
      <c r="AD4" s="780"/>
      <c r="AE4" s="780"/>
      <c r="AF4" s="781" t="s">
        <v>29</v>
      </c>
      <c r="AG4" s="282" t="s">
        <v>30</v>
      </c>
      <c r="AH4" s="282" t="s">
        <v>113</v>
      </c>
      <c r="AI4" s="282" t="s">
        <v>32</v>
      </c>
      <c r="AJ4" s="282" t="s">
        <v>33</v>
      </c>
      <c r="AK4" s="282" t="s">
        <v>34</v>
      </c>
      <c r="AL4" s="282" t="s">
        <v>35</v>
      </c>
      <c r="AM4" s="279"/>
      <c r="AN4" s="279"/>
      <c r="AO4" s="279"/>
      <c r="AP4" s="280"/>
      <c r="AQ4" s="779"/>
      <c r="AR4" s="779"/>
      <c r="AS4" s="779"/>
      <c r="AT4" s="779"/>
      <c r="AU4" s="779"/>
      <c r="AV4" s="240"/>
      <c r="AW4" s="240"/>
      <c r="AX4" s="240"/>
      <c r="AY4" s="240"/>
      <c r="AZ4" s="240"/>
      <c r="BA4" s="240"/>
      <c r="BB4" s="240"/>
      <c r="BC4" s="240"/>
      <c r="BD4" s="240"/>
      <c r="BE4" s="240"/>
      <c r="BF4" s="240"/>
      <c r="BG4" s="240"/>
      <c r="BH4" s="240"/>
      <c r="BI4" s="240"/>
      <c r="BJ4" s="240"/>
      <c r="BK4" s="240"/>
      <c r="BL4" s="240"/>
      <c r="BM4" s="240"/>
    </row>
    <row r="5" spans="1:65" ht="24" customHeight="1">
      <c r="A5" s="802"/>
      <c r="B5" s="802"/>
      <c r="C5" s="802"/>
      <c r="D5" s="802"/>
      <c r="E5" s="803"/>
      <c r="F5" s="803"/>
      <c r="G5" s="777"/>
      <c r="H5" s="777"/>
      <c r="I5" s="777"/>
      <c r="J5" s="777"/>
      <c r="K5" s="777"/>
      <c r="L5" s="279"/>
      <c r="M5" s="279"/>
      <c r="N5" s="279"/>
      <c r="O5" s="280"/>
      <c r="P5" s="282" t="s">
        <v>46</v>
      </c>
      <c r="Q5" s="282"/>
      <c r="R5" s="282" t="s">
        <v>55</v>
      </c>
      <c r="S5" s="282"/>
      <c r="T5" s="282" t="s">
        <v>58</v>
      </c>
      <c r="U5" s="282"/>
      <c r="V5" s="292" t="s">
        <v>61</v>
      </c>
      <c r="W5" s="292"/>
      <c r="X5" s="292"/>
      <c r="Y5" s="282" t="s">
        <v>95</v>
      </c>
      <c r="Z5" s="282"/>
      <c r="AA5" s="282" t="s">
        <v>68</v>
      </c>
      <c r="AB5" s="282"/>
      <c r="AC5" s="282" t="s">
        <v>71</v>
      </c>
      <c r="AD5" s="282"/>
      <c r="AE5" s="282"/>
      <c r="AF5" s="781"/>
      <c r="AG5" s="282"/>
      <c r="AH5" s="282"/>
      <c r="AI5" s="282"/>
      <c r="AJ5" s="282"/>
      <c r="AK5" s="282"/>
      <c r="AL5" s="282"/>
      <c r="AM5" s="279"/>
      <c r="AN5" s="279"/>
      <c r="AO5" s="279"/>
      <c r="AP5" s="280"/>
      <c r="AQ5" s="779"/>
      <c r="AR5" s="779"/>
      <c r="AS5" s="779"/>
      <c r="AT5" s="779"/>
      <c r="AU5" s="779"/>
      <c r="AV5" s="240"/>
      <c r="AW5" s="240"/>
      <c r="AX5" s="240"/>
      <c r="AY5" s="240"/>
      <c r="AZ5" s="240"/>
      <c r="BA5" s="240"/>
      <c r="BB5" s="240"/>
      <c r="BC5" s="240"/>
      <c r="BD5" s="240"/>
      <c r="BE5" s="240"/>
      <c r="BF5" s="240"/>
      <c r="BG5" s="240"/>
      <c r="BH5" s="240"/>
      <c r="BI5" s="240"/>
      <c r="BJ5" s="240"/>
      <c r="BK5" s="240"/>
      <c r="BL5" s="240"/>
      <c r="BM5" s="240"/>
    </row>
    <row r="6" spans="1:65" s="59" customFormat="1" ht="36.6" customHeight="1">
      <c r="A6" s="535" t="s">
        <v>1</v>
      </c>
      <c r="B6" s="535" t="s">
        <v>2</v>
      </c>
      <c r="C6" s="535" t="s">
        <v>3</v>
      </c>
      <c r="D6" s="535" t="s">
        <v>4</v>
      </c>
      <c r="E6" s="800" t="s">
        <v>21</v>
      </c>
      <c r="F6" s="800" t="s">
        <v>22</v>
      </c>
      <c r="G6" s="538" t="s">
        <v>6</v>
      </c>
      <c r="H6" s="538" t="s">
        <v>7</v>
      </c>
      <c r="I6" s="538" t="s">
        <v>8</v>
      </c>
      <c r="J6" s="538" t="s">
        <v>9</v>
      </c>
      <c r="K6" s="538" t="s">
        <v>10</v>
      </c>
      <c r="L6" s="300" t="s">
        <v>23</v>
      </c>
      <c r="M6" s="300" t="s">
        <v>24</v>
      </c>
      <c r="N6" s="300" t="s">
        <v>25</v>
      </c>
      <c r="O6" s="280"/>
      <c r="P6" s="56" t="s">
        <v>47</v>
      </c>
      <c r="Q6" s="56" t="s">
        <v>54</v>
      </c>
      <c r="R6" s="56" t="s">
        <v>56</v>
      </c>
      <c r="S6" s="56" t="s">
        <v>57</v>
      </c>
      <c r="T6" s="56" t="s">
        <v>59</v>
      </c>
      <c r="U6" s="56" t="s">
        <v>60</v>
      </c>
      <c r="V6" s="56" t="s">
        <v>62</v>
      </c>
      <c r="W6" s="56" t="s">
        <v>63</v>
      </c>
      <c r="X6" s="56" t="s">
        <v>64</v>
      </c>
      <c r="Y6" s="56" t="s">
        <v>66</v>
      </c>
      <c r="Z6" s="56" t="s">
        <v>67</v>
      </c>
      <c r="AA6" s="57" t="s">
        <v>69</v>
      </c>
      <c r="AB6" s="57" t="s">
        <v>70</v>
      </c>
      <c r="AC6" s="56" t="s">
        <v>72</v>
      </c>
      <c r="AD6" s="56" t="s">
        <v>73</v>
      </c>
      <c r="AE6" s="56" t="s">
        <v>74</v>
      </c>
      <c r="AF6" s="781"/>
      <c r="AG6" s="282"/>
      <c r="AH6" s="282"/>
      <c r="AI6" s="282"/>
      <c r="AJ6" s="282"/>
      <c r="AK6" s="282"/>
      <c r="AL6" s="282"/>
      <c r="AM6" s="300" t="s">
        <v>23</v>
      </c>
      <c r="AN6" s="300" t="s">
        <v>24</v>
      </c>
      <c r="AO6" s="300" t="s">
        <v>36</v>
      </c>
      <c r="AP6" s="280"/>
      <c r="AQ6" s="293" t="s">
        <v>16</v>
      </c>
      <c r="AR6" s="293" t="s">
        <v>17</v>
      </c>
      <c r="AS6" s="293" t="s">
        <v>18</v>
      </c>
      <c r="AT6" s="293" t="s">
        <v>19</v>
      </c>
      <c r="AU6" s="293" t="s">
        <v>20</v>
      </c>
      <c r="AV6" s="241"/>
      <c r="AW6" s="241"/>
      <c r="AX6" s="241"/>
      <c r="AY6" s="241"/>
      <c r="AZ6" s="241"/>
      <c r="BA6" s="241"/>
      <c r="BB6" s="241"/>
      <c r="BC6" s="241"/>
      <c r="BD6" s="241"/>
      <c r="BE6" s="241"/>
      <c r="BF6" s="241"/>
      <c r="BG6" s="241"/>
      <c r="BH6" s="241"/>
      <c r="BI6" s="241"/>
      <c r="BJ6" s="241"/>
      <c r="BK6" s="241"/>
      <c r="BL6" s="241"/>
      <c r="BM6" s="241"/>
    </row>
    <row r="7" spans="1:65" customFormat="1" ht="19.5" customHeight="1">
      <c r="A7" s="799"/>
      <c r="B7" s="799"/>
      <c r="C7" s="799"/>
      <c r="D7" s="799"/>
      <c r="E7" s="801"/>
      <c r="F7" s="801"/>
      <c r="G7" s="774"/>
      <c r="H7" s="774"/>
      <c r="I7" s="774"/>
      <c r="J7" s="774"/>
      <c r="K7" s="774"/>
      <c r="L7" s="301"/>
      <c r="M7" s="301"/>
      <c r="N7" s="301"/>
      <c r="O7" s="281"/>
      <c r="P7" s="60">
        <v>15</v>
      </c>
      <c r="Q7" s="60">
        <v>0</v>
      </c>
      <c r="R7" s="60">
        <v>15</v>
      </c>
      <c r="S7" s="60">
        <v>0</v>
      </c>
      <c r="T7" s="60">
        <v>15</v>
      </c>
      <c r="U7" s="60">
        <v>0</v>
      </c>
      <c r="V7" s="60">
        <v>15</v>
      </c>
      <c r="W7" s="60">
        <v>10</v>
      </c>
      <c r="X7" s="60">
        <v>0</v>
      </c>
      <c r="Y7" s="60">
        <v>15</v>
      </c>
      <c r="Z7" s="60">
        <v>0</v>
      </c>
      <c r="AA7" s="60">
        <v>15</v>
      </c>
      <c r="AB7" s="60">
        <v>0</v>
      </c>
      <c r="AC7" s="60">
        <v>10</v>
      </c>
      <c r="AD7" s="60">
        <v>5</v>
      </c>
      <c r="AE7" s="60">
        <v>0</v>
      </c>
      <c r="AF7" s="782"/>
      <c r="AG7" s="287"/>
      <c r="AH7" s="287"/>
      <c r="AI7" s="287"/>
      <c r="AJ7" s="287"/>
      <c r="AK7" s="287"/>
      <c r="AL7" s="287"/>
      <c r="AM7" s="301"/>
      <c r="AN7" s="301"/>
      <c r="AO7" s="301"/>
      <c r="AP7" s="281"/>
      <c r="AQ7" s="294"/>
      <c r="AR7" s="294"/>
      <c r="AS7" s="294"/>
      <c r="AT7" s="294"/>
      <c r="AU7" s="294"/>
      <c r="AV7" s="242"/>
      <c r="AW7" s="242"/>
      <c r="AX7" s="242"/>
      <c r="AY7" s="242"/>
      <c r="AZ7" s="242"/>
      <c r="BA7" s="242"/>
      <c r="BB7" s="242"/>
      <c r="BC7" s="242"/>
      <c r="BD7" s="242"/>
      <c r="BE7" s="242"/>
      <c r="BF7" s="242"/>
      <c r="BG7" s="242"/>
      <c r="BH7" s="242"/>
      <c r="BI7" s="242"/>
      <c r="BJ7" s="242"/>
      <c r="BK7" s="242"/>
      <c r="BL7" s="242"/>
      <c r="BM7" s="242"/>
    </row>
    <row r="8" spans="1:65" ht="80.25" customHeight="1">
      <c r="A8" s="798">
        <v>1</v>
      </c>
      <c r="B8" s="787"/>
      <c r="C8" s="787" t="s">
        <v>155</v>
      </c>
      <c r="D8" s="787" t="s">
        <v>1091</v>
      </c>
      <c r="E8" s="328" t="s">
        <v>790</v>
      </c>
      <c r="F8" s="328" t="s">
        <v>791</v>
      </c>
      <c r="G8" s="796" t="s">
        <v>792</v>
      </c>
      <c r="H8" s="328" t="s">
        <v>793</v>
      </c>
      <c r="I8" s="328" t="s">
        <v>794</v>
      </c>
      <c r="J8" s="328" t="s">
        <v>795</v>
      </c>
      <c r="K8" s="328" t="s">
        <v>120</v>
      </c>
      <c r="L8" s="328">
        <v>2</v>
      </c>
      <c r="M8" s="328">
        <v>2</v>
      </c>
      <c r="N8" s="356" t="s">
        <v>189</v>
      </c>
      <c r="O8" s="239" t="s">
        <v>1112</v>
      </c>
      <c r="P8" s="248">
        <v>15</v>
      </c>
      <c r="Q8" s="248"/>
      <c r="R8" s="248">
        <v>15</v>
      </c>
      <c r="S8" s="248"/>
      <c r="T8" s="248">
        <v>15</v>
      </c>
      <c r="U8" s="248"/>
      <c r="V8" s="248">
        <v>15</v>
      </c>
      <c r="W8" s="248"/>
      <c r="X8" s="248"/>
      <c r="Y8" s="248">
        <v>15</v>
      </c>
      <c r="Z8" s="248"/>
      <c r="AA8" s="248">
        <v>15</v>
      </c>
      <c r="AB8" s="248"/>
      <c r="AC8" s="248"/>
      <c r="AD8" s="82">
        <v>5</v>
      </c>
      <c r="AE8" s="248"/>
      <c r="AF8" s="223">
        <f>+SUM(P8:AE8)</f>
        <v>95</v>
      </c>
      <c r="AG8" s="248" t="s">
        <v>144</v>
      </c>
      <c r="AH8" s="248" t="s">
        <v>144</v>
      </c>
      <c r="AI8" s="248" t="s">
        <v>144</v>
      </c>
      <c r="AJ8" s="248">
        <v>50</v>
      </c>
      <c r="AK8" s="344">
        <v>62.5</v>
      </c>
      <c r="AL8" s="344" t="s">
        <v>144</v>
      </c>
      <c r="AM8" s="328">
        <v>1</v>
      </c>
      <c r="AN8" s="328">
        <v>1</v>
      </c>
      <c r="AO8" s="356" t="s">
        <v>189</v>
      </c>
      <c r="AP8" s="344" t="s">
        <v>268</v>
      </c>
      <c r="AQ8" s="248" t="s">
        <v>796</v>
      </c>
      <c r="AR8" s="248" t="s">
        <v>797</v>
      </c>
      <c r="AS8" s="248" t="s">
        <v>125</v>
      </c>
      <c r="AT8" s="248" t="s">
        <v>125</v>
      </c>
      <c r="AU8" s="237" t="s">
        <v>798</v>
      </c>
      <c r="AV8" s="240"/>
      <c r="AW8" s="240"/>
      <c r="AX8" s="240"/>
      <c r="AY8" s="240"/>
      <c r="AZ8" s="240"/>
      <c r="BA8" s="240"/>
      <c r="BB8" s="240"/>
      <c r="BC8" s="240"/>
      <c r="BD8" s="240"/>
      <c r="BE8" s="240"/>
      <c r="BF8" s="240"/>
      <c r="BG8" s="240"/>
      <c r="BH8" s="240"/>
      <c r="BI8" s="240"/>
      <c r="BJ8" s="240"/>
      <c r="BK8" s="240"/>
      <c r="BL8" s="240"/>
      <c r="BM8" s="240"/>
    </row>
    <row r="9" spans="1:65" ht="45.95" customHeight="1">
      <c r="A9" s="798"/>
      <c r="B9" s="788"/>
      <c r="C9" s="788"/>
      <c r="D9" s="788"/>
      <c r="E9" s="328"/>
      <c r="F9" s="328"/>
      <c r="G9" s="797"/>
      <c r="H9" s="328"/>
      <c r="I9" s="328"/>
      <c r="J9" s="328"/>
      <c r="K9" s="328"/>
      <c r="L9" s="328"/>
      <c r="M9" s="328"/>
      <c r="N9" s="356"/>
      <c r="O9" s="239" t="s">
        <v>1113</v>
      </c>
      <c r="P9" s="248">
        <v>15</v>
      </c>
      <c r="Q9" s="248"/>
      <c r="R9" s="248">
        <v>15</v>
      </c>
      <c r="S9" s="248"/>
      <c r="T9" s="248">
        <v>15</v>
      </c>
      <c r="U9" s="248"/>
      <c r="V9" s="248">
        <v>15</v>
      </c>
      <c r="W9" s="248"/>
      <c r="X9" s="248"/>
      <c r="Y9" s="248">
        <v>15</v>
      </c>
      <c r="Z9" s="248"/>
      <c r="AA9" s="248">
        <v>15</v>
      </c>
      <c r="AB9" s="248"/>
      <c r="AC9" s="248">
        <v>10</v>
      </c>
      <c r="AD9" s="82"/>
      <c r="AE9" s="248"/>
      <c r="AF9" s="223">
        <f>+SUM(P9:AE9)</f>
        <v>100</v>
      </c>
      <c r="AG9" s="248" t="s">
        <v>48</v>
      </c>
      <c r="AH9" s="248" t="s">
        <v>48</v>
      </c>
      <c r="AI9" s="248" t="s">
        <v>48</v>
      </c>
      <c r="AJ9" s="248">
        <v>100</v>
      </c>
      <c r="AK9" s="345"/>
      <c r="AL9" s="345"/>
      <c r="AM9" s="328"/>
      <c r="AN9" s="328"/>
      <c r="AO9" s="356"/>
      <c r="AP9" s="345"/>
      <c r="AQ9" s="248" t="s">
        <v>799</v>
      </c>
      <c r="AR9" s="248" t="s">
        <v>797</v>
      </c>
      <c r="AS9" s="248" t="s">
        <v>125</v>
      </c>
      <c r="AT9" s="248" t="s">
        <v>125</v>
      </c>
      <c r="AU9" s="237" t="s">
        <v>800</v>
      </c>
      <c r="AV9" s="240"/>
      <c r="AW9" s="240"/>
      <c r="AX9" s="240"/>
      <c r="AY9" s="240"/>
      <c r="AZ9" s="240"/>
      <c r="BA9" s="240"/>
      <c r="BB9" s="240"/>
      <c r="BC9" s="240"/>
      <c r="BD9" s="240"/>
      <c r="BE9" s="240"/>
      <c r="BF9" s="240"/>
      <c r="BG9" s="240"/>
      <c r="BH9" s="240"/>
      <c r="BI9" s="240"/>
      <c r="BJ9" s="240"/>
      <c r="BK9" s="240"/>
      <c r="BL9" s="240"/>
      <c r="BM9" s="240"/>
    </row>
    <row r="10" spans="1:65" ht="51.95" customHeight="1">
      <c r="A10" s="798"/>
      <c r="B10" s="788"/>
      <c r="C10" s="788"/>
      <c r="D10" s="788"/>
      <c r="E10" s="328"/>
      <c r="F10" s="328"/>
      <c r="G10" s="237" t="s">
        <v>801</v>
      </c>
      <c r="H10" s="328"/>
      <c r="I10" s="328"/>
      <c r="J10" s="328"/>
      <c r="K10" s="328"/>
      <c r="L10" s="328"/>
      <c r="M10" s="328"/>
      <c r="N10" s="356"/>
      <c r="O10" s="239" t="s">
        <v>802</v>
      </c>
      <c r="P10" s="248">
        <v>15</v>
      </c>
      <c r="Q10" s="248"/>
      <c r="R10" s="248">
        <v>15</v>
      </c>
      <c r="S10" s="248"/>
      <c r="T10" s="248">
        <v>15</v>
      </c>
      <c r="U10" s="248"/>
      <c r="V10" s="248"/>
      <c r="W10" s="248">
        <v>10</v>
      </c>
      <c r="X10" s="248"/>
      <c r="Y10" s="248">
        <v>15</v>
      </c>
      <c r="Z10" s="248"/>
      <c r="AA10" s="248">
        <v>15</v>
      </c>
      <c r="AB10" s="248"/>
      <c r="AC10" s="248"/>
      <c r="AD10" s="82">
        <v>5</v>
      </c>
      <c r="AE10" s="248"/>
      <c r="AF10" s="223">
        <f t="shared" ref="AF10:AF20" si="0">+SUM(P10:AE10)</f>
        <v>90</v>
      </c>
      <c r="AG10" s="248" t="s">
        <v>144</v>
      </c>
      <c r="AH10" s="248" t="s">
        <v>48</v>
      </c>
      <c r="AI10" s="248" t="s">
        <v>144</v>
      </c>
      <c r="AJ10" s="248">
        <v>50</v>
      </c>
      <c r="AK10" s="345"/>
      <c r="AL10" s="345"/>
      <c r="AM10" s="328"/>
      <c r="AN10" s="328"/>
      <c r="AO10" s="356"/>
      <c r="AP10" s="345"/>
      <c r="AQ10" s="248" t="s">
        <v>803</v>
      </c>
      <c r="AR10" s="248" t="s">
        <v>804</v>
      </c>
      <c r="AS10" s="248" t="s">
        <v>125</v>
      </c>
      <c r="AT10" s="248" t="s">
        <v>125</v>
      </c>
      <c r="AU10" s="237" t="s">
        <v>805</v>
      </c>
      <c r="AV10" s="240"/>
      <c r="AW10" s="240"/>
      <c r="AX10" s="240"/>
      <c r="AY10" s="240"/>
      <c r="AZ10" s="240"/>
      <c r="BA10" s="240"/>
      <c r="BB10" s="240"/>
      <c r="BC10" s="240"/>
      <c r="BD10" s="240"/>
      <c r="BE10" s="240"/>
      <c r="BF10" s="240"/>
      <c r="BG10" s="240"/>
      <c r="BH10" s="240"/>
      <c r="BI10" s="240"/>
      <c r="BJ10" s="240"/>
      <c r="BK10" s="240"/>
      <c r="BL10" s="240"/>
      <c r="BM10" s="240"/>
    </row>
    <row r="11" spans="1:65" ht="51.95" customHeight="1">
      <c r="A11" s="798"/>
      <c r="B11" s="788"/>
      <c r="C11" s="788"/>
      <c r="D11" s="788"/>
      <c r="E11" s="328"/>
      <c r="F11" s="328"/>
      <c r="G11" s="237" t="s">
        <v>806</v>
      </c>
      <c r="H11" s="328"/>
      <c r="I11" s="328"/>
      <c r="J11" s="328"/>
      <c r="K11" s="328"/>
      <c r="L11" s="328"/>
      <c r="M11" s="328"/>
      <c r="N11" s="356"/>
      <c r="O11" s="239" t="s">
        <v>807</v>
      </c>
      <c r="P11" s="248">
        <v>15</v>
      </c>
      <c r="Q11" s="248"/>
      <c r="R11" s="248">
        <v>15</v>
      </c>
      <c r="S11" s="248"/>
      <c r="T11" s="248">
        <v>15</v>
      </c>
      <c r="U11" s="248"/>
      <c r="V11" s="248"/>
      <c r="W11" s="248">
        <v>10</v>
      </c>
      <c r="X11" s="248"/>
      <c r="Y11" s="248">
        <v>15</v>
      </c>
      <c r="Z11" s="248"/>
      <c r="AA11" s="248">
        <v>15</v>
      </c>
      <c r="AB11" s="248"/>
      <c r="AC11" s="248"/>
      <c r="AD11" s="82">
        <v>5</v>
      </c>
      <c r="AE11" s="248"/>
      <c r="AF11" s="223">
        <f t="shared" si="0"/>
        <v>90</v>
      </c>
      <c r="AG11" s="248" t="s">
        <v>144</v>
      </c>
      <c r="AH11" s="248" t="s">
        <v>144</v>
      </c>
      <c r="AI11" s="248" t="s">
        <v>144</v>
      </c>
      <c r="AJ11" s="248">
        <v>50</v>
      </c>
      <c r="AK11" s="345"/>
      <c r="AL11" s="345"/>
      <c r="AM11" s="328"/>
      <c r="AN11" s="328"/>
      <c r="AO11" s="356"/>
      <c r="AP11" s="345"/>
      <c r="AQ11" s="248" t="s">
        <v>803</v>
      </c>
      <c r="AR11" s="248" t="s">
        <v>804</v>
      </c>
      <c r="AS11" s="248" t="s">
        <v>125</v>
      </c>
      <c r="AT11" s="248" t="s">
        <v>125</v>
      </c>
      <c r="AU11" s="237" t="s">
        <v>808</v>
      </c>
      <c r="AV11" s="240"/>
      <c r="AW11" s="240"/>
      <c r="AX11" s="240"/>
      <c r="AY11" s="240"/>
      <c r="AZ11" s="240"/>
      <c r="BA11" s="240"/>
      <c r="BB11" s="240"/>
      <c r="BC11" s="240"/>
      <c r="BD11" s="240"/>
      <c r="BE11" s="240"/>
      <c r="BF11" s="240"/>
      <c r="BG11" s="240"/>
      <c r="BH11" s="240"/>
      <c r="BI11" s="240"/>
      <c r="BJ11" s="240"/>
      <c r="BK11" s="240"/>
      <c r="BL11" s="240"/>
      <c r="BM11" s="240"/>
    </row>
    <row r="12" spans="1:65" ht="51" customHeight="1">
      <c r="A12" s="327">
        <v>2</v>
      </c>
      <c r="B12" s="788"/>
      <c r="C12" s="788"/>
      <c r="D12" s="788"/>
      <c r="E12" s="566" t="s">
        <v>809</v>
      </c>
      <c r="F12" s="566" t="s">
        <v>810</v>
      </c>
      <c r="G12" s="182" t="s">
        <v>811</v>
      </c>
      <c r="H12" s="566" t="s">
        <v>812</v>
      </c>
      <c r="I12" s="566" t="s">
        <v>813</v>
      </c>
      <c r="J12" s="566" t="s">
        <v>1104</v>
      </c>
      <c r="K12" s="566" t="s">
        <v>120</v>
      </c>
      <c r="L12" s="566">
        <v>2</v>
      </c>
      <c r="M12" s="566">
        <v>2</v>
      </c>
      <c r="N12" s="793" t="s">
        <v>189</v>
      </c>
      <c r="O12" s="247" t="s">
        <v>814</v>
      </c>
      <c r="P12" s="246">
        <v>15</v>
      </c>
      <c r="Q12" s="246"/>
      <c r="R12" s="246">
        <v>15</v>
      </c>
      <c r="S12" s="246"/>
      <c r="T12" s="246">
        <v>15</v>
      </c>
      <c r="U12" s="246"/>
      <c r="V12" s="246">
        <v>15</v>
      </c>
      <c r="W12" s="246"/>
      <c r="X12" s="246"/>
      <c r="Y12" s="246">
        <v>15</v>
      </c>
      <c r="Z12" s="246"/>
      <c r="AA12" s="246">
        <v>15</v>
      </c>
      <c r="AB12" s="246"/>
      <c r="AC12" s="246">
        <v>10</v>
      </c>
      <c r="AD12" s="83"/>
      <c r="AE12" s="246"/>
      <c r="AF12" s="251">
        <f t="shared" si="0"/>
        <v>100</v>
      </c>
      <c r="AG12" s="246" t="s">
        <v>48</v>
      </c>
      <c r="AH12" s="246" t="s">
        <v>48</v>
      </c>
      <c r="AI12" s="246" t="s">
        <v>48</v>
      </c>
      <c r="AJ12" s="246">
        <v>100</v>
      </c>
      <c r="AK12" s="350">
        <v>100</v>
      </c>
      <c r="AL12" s="350" t="s">
        <v>48</v>
      </c>
      <c r="AM12" s="566">
        <v>1</v>
      </c>
      <c r="AN12" s="566">
        <v>1</v>
      </c>
      <c r="AO12" s="793" t="s">
        <v>189</v>
      </c>
      <c r="AP12" s="350" t="s">
        <v>268</v>
      </c>
      <c r="AQ12" s="246" t="s">
        <v>799</v>
      </c>
      <c r="AR12" s="246" t="s">
        <v>134</v>
      </c>
      <c r="AS12" s="246" t="s">
        <v>1109</v>
      </c>
      <c r="AT12" s="246" t="s">
        <v>815</v>
      </c>
      <c r="AU12" s="182" t="s">
        <v>816</v>
      </c>
      <c r="AV12" s="240"/>
      <c r="AW12" s="240"/>
      <c r="AX12" s="240"/>
      <c r="AY12" s="240"/>
      <c r="AZ12" s="240"/>
      <c r="BA12" s="240"/>
      <c r="BB12" s="240"/>
      <c r="BC12" s="240"/>
      <c r="BD12" s="240"/>
      <c r="BE12" s="240"/>
      <c r="BF12" s="240"/>
      <c r="BG12" s="240"/>
      <c r="BH12" s="240"/>
      <c r="BI12" s="240"/>
      <c r="BJ12" s="240"/>
      <c r="BK12" s="240"/>
      <c r="BL12" s="240"/>
      <c r="BM12" s="240"/>
    </row>
    <row r="13" spans="1:65" ht="51" customHeight="1">
      <c r="A13" s="327"/>
      <c r="B13" s="788"/>
      <c r="C13" s="788"/>
      <c r="D13" s="788"/>
      <c r="E13" s="567"/>
      <c r="F13" s="567"/>
      <c r="G13" s="182" t="s">
        <v>817</v>
      </c>
      <c r="H13" s="567"/>
      <c r="I13" s="567"/>
      <c r="J13" s="567"/>
      <c r="K13" s="567"/>
      <c r="L13" s="567"/>
      <c r="M13" s="567"/>
      <c r="N13" s="794"/>
      <c r="O13" s="247" t="s">
        <v>1092</v>
      </c>
      <c r="P13" s="246">
        <v>15</v>
      </c>
      <c r="Q13" s="246"/>
      <c r="R13" s="246">
        <v>15</v>
      </c>
      <c r="S13" s="246"/>
      <c r="T13" s="246">
        <v>15</v>
      </c>
      <c r="U13" s="246"/>
      <c r="V13" s="246">
        <v>15</v>
      </c>
      <c r="W13" s="246"/>
      <c r="X13" s="246"/>
      <c r="Y13" s="246">
        <v>15</v>
      </c>
      <c r="Z13" s="246"/>
      <c r="AA13" s="246">
        <v>15</v>
      </c>
      <c r="AB13" s="246"/>
      <c r="AC13" s="246">
        <v>10</v>
      </c>
      <c r="AD13" s="83"/>
      <c r="AE13" s="246"/>
      <c r="AF13" s="251">
        <f t="shared" si="0"/>
        <v>100</v>
      </c>
      <c r="AG13" s="246" t="s">
        <v>48</v>
      </c>
      <c r="AH13" s="246" t="s">
        <v>48</v>
      </c>
      <c r="AI13" s="246" t="s">
        <v>48</v>
      </c>
      <c r="AJ13" s="246">
        <v>100</v>
      </c>
      <c r="AK13" s="351"/>
      <c r="AL13" s="351"/>
      <c r="AM13" s="567"/>
      <c r="AN13" s="567"/>
      <c r="AO13" s="794"/>
      <c r="AP13" s="351"/>
      <c r="AQ13" s="246" t="s">
        <v>799</v>
      </c>
      <c r="AR13" s="246" t="s">
        <v>134</v>
      </c>
      <c r="AS13" s="246" t="s">
        <v>1109</v>
      </c>
      <c r="AT13" s="246" t="s">
        <v>815</v>
      </c>
      <c r="AU13" s="182" t="s">
        <v>818</v>
      </c>
      <c r="AV13" s="240"/>
      <c r="AW13" s="240"/>
      <c r="AX13" s="240"/>
      <c r="AY13" s="240"/>
      <c r="AZ13" s="240"/>
      <c r="BA13" s="240"/>
      <c r="BB13" s="240"/>
      <c r="BC13" s="240"/>
      <c r="BD13" s="240"/>
      <c r="BE13" s="240"/>
      <c r="BF13" s="240"/>
      <c r="BG13" s="240"/>
      <c r="BH13" s="240"/>
      <c r="BI13" s="240"/>
      <c r="BJ13" s="240"/>
      <c r="BK13" s="240"/>
      <c r="BL13" s="240"/>
      <c r="BM13" s="240"/>
    </row>
    <row r="14" spans="1:65" ht="51" customHeight="1">
      <c r="A14" s="327"/>
      <c r="B14" s="788"/>
      <c r="C14" s="788"/>
      <c r="D14" s="788"/>
      <c r="E14" s="567"/>
      <c r="F14" s="567"/>
      <c r="G14" s="182" t="s">
        <v>819</v>
      </c>
      <c r="H14" s="567"/>
      <c r="I14" s="567"/>
      <c r="J14" s="567"/>
      <c r="K14" s="567"/>
      <c r="L14" s="567"/>
      <c r="M14" s="567"/>
      <c r="N14" s="794"/>
      <c r="O14" s="247" t="s">
        <v>820</v>
      </c>
      <c r="P14" s="246">
        <v>15</v>
      </c>
      <c r="Q14" s="246"/>
      <c r="R14" s="246">
        <v>15</v>
      </c>
      <c r="S14" s="246"/>
      <c r="T14" s="246">
        <v>15</v>
      </c>
      <c r="U14" s="246"/>
      <c r="V14" s="246">
        <v>15</v>
      </c>
      <c r="W14" s="246"/>
      <c r="X14" s="246"/>
      <c r="Y14" s="246">
        <v>15</v>
      </c>
      <c r="Z14" s="246"/>
      <c r="AA14" s="246">
        <v>15</v>
      </c>
      <c r="AB14" s="246"/>
      <c r="AC14" s="246">
        <v>10</v>
      </c>
      <c r="AD14" s="83"/>
      <c r="AE14" s="246"/>
      <c r="AF14" s="251">
        <f t="shared" si="0"/>
        <v>100</v>
      </c>
      <c r="AG14" s="246" t="s">
        <v>48</v>
      </c>
      <c r="AH14" s="246" t="s">
        <v>48</v>
      </c>
      <c r="AI14" s="246" t="s">
        <v>48</v>
      </c>
      <c r="AJ14" s="246">
        <v>100</v>
      </c>
      <c r="AK14" s="351"/>
      <c r="AL14" s="351"/>
      <c r="AM14" s="567"/>
      <c r="AN14" s="567"/>
      <c r="AO14" s="794"/>
      <c r="AP14" s="351"/>
      <c r="AQ14" s="246" t="s">
        <v>799</v>
      </c>
      <c r="AR14" s="246" t="s">
        <v>134</v>
      </c>
      <c r="AS14" s="246" t="s">
        <v>1109</v>
      </c>
      <c r="AT14" s="246" t="s">
        <v>815</v>
      </c>
      <c r="AU14" s="182" t="s">
        <v>821</v>
      </c>
      <c r="AV14" s="240"/>
      <c r="AW14" s="240"/>
      <c r="AX14" s="240"/>
      <c r="AY14" s="240"/>
      <c r="AZ14" s="240"/>
      <c r="BA14" s="240"/>
      <c r="BB14" s="240"/>
      <c r="BC14" s="240"/>
      <c r="BD14" s="240"/>
      <c r="BE14" s="240"/>
      <c r="BF14" s="240"/>
      <c r="BG14" s="240"/>
      <c r="BH14" s="240"/>
      <c r="BI14" s="240"/>
      <c r="BJ14" s="240"/>
      <c r="BK14" s="240"/>
      <c r="BL14" s="240"/>
      <c r="BM14" s="240"/>
    </row>
    <row r="15" spans="1:65" ht="63" customHeight="1">
      <c r="A15" s="244"/>
      <c r="B15" s="788"/>
      <c r="C15" s="788"/>
      <c r="D15" s="788"/>
      <c r="E15" s="504"/>
      <c r="F15" s="504"/>
      <c r="G15" s="182" t="s">
        <v>1105</v>
      </c>
      <c r="H15" s="504"/>
      <c r="I15" s="504"/>
      <c r="J15" s="504"/>
      <c r="K15" s="504"/>
      <c r="L15" s="504"/>
      <c r="M15" s="504"/>
      <c r="N15" s="795"/>
      <c r="O15" s="247" t="s">
        <v>1106</v>
      </c>
      <c r="P15" s="246">
        <v>15</v>
      </c>
      <c r="Q15" s="246"/>
      <c r="R15" s="246">
        <v>15</v>
      </c>
      <c r="S15" s="246"/>
      <c r="T15" s="246">
        <v>15</v>
      </c>
      <c r="U15" s="268"/>
      <c r="V15" s="246">
        <v>15</v>
      </c>
      <c r="W15" s="246"/>
      <c r="X15" s="246"/>
      <c r="Y15" s="246">
        <v>15</v>
      </c>
      <c r="Z15" s="246"/>
      <c r="AA15" s="246">
        <v>15</v>
      </c>
      <c r="AB15" s="246"/>
      <c r="AC15" s="246">
        <v>10</v>
      </c>
      <c r="AD15" s="83"/>
      <c r="AE15" s="246"/>
      <c r="AF15" s="251">
        <f t="shared" si="0"/>
        <v>100</v>
      </c>
      <c r="AG15" s="246" t="s">
        <v>48</v>
      </c>
      <c r="AH15" s="246" t="s">
        <v>48</v>
      </c>
      <c r="AI15" s="246" t="s">
        <v>48</v>
      </c>
      <c r="AJ15" s="246">
        <v>100</v>
      </c>
      <c r="AK15" s="352"/>
      <c r="AL15" s="352"/>
      <c r="AM15" s="504"/>
      <c r="AN15" s="504"/>
      <c r="AO15" s="795"/>
      <c r="AP15" s="352"/>
      <c r="AQ15" s="246" t="s">
        <v>799</v>
      </c>
      <c r="AR15" s="246" t="s">
        <v>134</v>
      </c>
      <c r="AS15" s="246" t="s">
        <v>1107</v>
      </c>
      <c r="AT15" s="246" t="s">
        <v>831</v>
      </c>
      <c r="AU15" s="182" t="s">
        <v>1108</v>
      </c>
      <c r="AV15" s="240"/>
      <c r="AW15" s="240"/>
      <c r="AX15" s="240"/>
      <c r="AY15" s="240"/>
      <c r="AZ15" s="240"/>
      <c r="BA15" s="240"/>
      <c r="BB15" s="240"/>
      <c r="BC15" s="240"/>
      <c r="BD15" s="240"/>
      <c r="BE15" s="240"/>
      <c r="BF15" s="240"/>
      <c r="BG15" s="240"/>
      <c r="BH15" s="240"/>
      <c r="BI15" s="240"/>
      <c r="BJ15" s="240"/>
      <c r="BK15" s="240"/>
      <c r="BL15" s="240"/>
      <c r="BM15" s="240"/>
    </row>
    <row r="16" spans="1:65" ht="96.6" customHeight="1">
      <c r="A16" s="328">
        <v>3</v>
      </c>
      <c r="B16" s="788"/>
      <c r="C16" s="788"/>
      <c r="D16" s="788"/>
      <c r="E16" s="328" t="s">
        <v>822</v>
      </c>
      <c r="F16" s="328" t="s">
        <v>810</v>
      </c>
      <c r="G16" s="237" t="s">
        <v>823</v>
      </c>
      <c r="H16" s="328" t="s">
        <v>824</v>
      </c>
      <c r="I16" s="328" t="s">
        <v>825</v>
      </c>
      <c r="J16" s="328" t="s">
        <v>1093</v>
      </c>
      <c r="K16" s="328" t="s">
        <v>120</v>
      </c>
      <c r="L16" s="328">
        <v>2</v>
      </c>
      <c r="M16" s="328">
        <v>2</v>
      </c>
      <c r="N16" s="356" t="s">
        <v>189</v>
      </c>
      <c r="O16" s="237" t="s">
        <v>826</v>
      </c>
      <c r="P16" s="248">
        <v>15</v>
      </c>
      <c r="Q16" s="248"/>
      <c r="R16" s="248">
        <v>15</v>
      </c>
      <c r="S16" s="248"/>
      <c r="T16" s="248">
        <v>15</v>
      </c>
      <c r="U16" s="248"/>
      <c r="V16" s="248">
        <v>15</v>
      </c>
      <c r="W16" s="248"/>
      <c r="X16" s="248"/>
      <c r="Y16" s="248">
        <v>15</v>
      </c>
      <c r="Z16" s="248"/>
      <c r="AA16" s="248">
        <v>15</v>
      </c>
      <c r="AB16" s="248"/>
      <c r="AC16" s="248">
        <v>10</v>
      </c>
      <c r="AD16" s="82"/>
      <c r="AE16" s="248"/>
      <c r="AF16" s="223">
        <f t="shared" si="0"/>
        <v>100</v>
      </c>
      <c r="AG16" s="248" t="s">
        <v>48</v>
      </c>
      <c r="AH16" s="248" t="s">
        <v>48</v>
      </c>
      <c r="AI16" s="248" t="s">
        <v>48</v>
      </c>
      <c r="AJ16" s="248">
        <v>100</v>
      </c>
      <c r="AK16" s="772">
        <v>100</v>
      </c>
      <c r="AL16" s="772" t="s">
        <v>48</v>
      </c>
      <c r="AM16" s="328">
        <v>1</v>
      </c>
      <c r="AN16" s="328">
        <v>1</v>
      </c>
      <c r="AO16" s="356" t="s">
        <v>189</v>
      </c>
      <c r="AP16" s="772" t="s">
        <v>268</v>
      </c>
      <c r="AQ16" s="248" t="s">
        <v>799</v>
      </c>
      <c r="AR16" s="248" t="s">
        <v>134</v>
      </c>
      <c r="AS16" s="248" t="s">
        <v>1109</v>
      </c>
      <c r="AT16" s="248" t="s">
        <v>815</v>
      </c>
      <c r="AU16" s="237" t="s">
        <v>827</v>
      </c>
      <c r="AV16" s="240"/>
      <c r="AW16" s="240"/>
      <c r="AX16" s="240"/>
      <c r="AY16" s="240"/>
      <c r="AZ16" s="240"/>
      <c r="BA16" s="240"/>
      <c r="BB16" s="240"/>
      <c r="BC16" s="240"/>
      <c r="BD16" s="240"/>
      <c r="BE16" s="240"/>
      <c r="BF16" s="240"/>
      <c r="BG16" s="240"/>
      <c r="BH16" s="240"/>
      <c r="BI16" s="240"/>
      <c r="BJ16" s="240"/>
      <c r="BK16" s="240"/>
      <c r="BL16" s="240"/>
      <c r="BM16" s="240"/>
    </row>
    <row r="17" spans="1:65" ht="56.45" customHeight="1">
      <c r="A17" s="328"/>
      <c r="B17" s="788"/>
      <c r="C17" s="788"/>
      <c r="D17" s="788"/>
      <c r="E17" s="328"/>
      <c r="F17" s="328"/>
      <c r="G17" s="237" t="s">
        <v>828</v>
      </c>
      <c r="H17" s="328"/>
      <c r="I17" s="328"/>
      <c r="J17" s="328"/>
      <c r="K17" s="328"/>
      <c r="L17" s="328"/>
      <c r="M17" s="328"/>
      <c r="N17" s="356"/>
      <c r="O17" s="237" t="s">
        <v>829</v>
      </c>
      <c r="P17" s="248">
        <v>15</v>
      </c>
      <c r="Q17" s="248"/>
      <c r="R17" s="248">
        <v>15</v>
      </c>
      <c r="S17" s="248"/>
      <c r="T17" s="248">
        <v>15</v>
      </c>
      <c r="U17" s="248"/>
      <c r="V17" s="248">
        <v>15</v>
      </c>
      <c r="W17" s="248"/>
      <c r="X17" s="248"/>
      <c r="Y17" s="248">
        <v>15</v>
      </c>
      <c r="Z17" s="248"/>
      <c r="AA17" s="248">
        <v>15</v>
      </c>
      <c r="AB17" s="248"/>
      <c r="AC17" s="248">
        <v>10</v>
      </c>
      <c r="AD17" s="82"/>
      <c r="AE17" s="248"/>
      <c r="AF17" s="223">
        <f t="shared" si="0"/>
        <v>100</v>
      </c>
      <c r="AG17" s="248" t="s">
        <v>48</v>
      </c>
      <c r="AH17" s="248" t="s">
        <v>48</v>
      </c>
      <c r="AI17" s="248" t="s">
        <v>48</v>
      </c>
      <c r="AJ17" s="248">
        <v>100</v>
      </c>
      <c r="AK17" s="772"/>
      <c r="AL17" s="772"/>
      <c r="AM17" s="328"/>
      <c r="AN17" s="328"/>
      <c r="AO17" s="356"/>
      <c r="AP17" s="772"/>
      <c r="AQ17" s="248" t="s">
        <v>799</v>
      </c>
      <c r="AR17" s="248" t="s">
        <v>134</v>
      </c>
      <c r="AS17" s="246" t="s">
        <v>1107</v>
      </c>
      <c r="AT17" s="248" t="s">
        <v>831</v>
      </c>
      <c r="AU17" s="237" t="s">
        <v>832</v>
      </c>
      <c r="AV17" s="240"/>
      <c r="AW17" s="240"/>
      <c r="AX17" s="240"/>
      <c r="AY17" s="240"/>
      <c r="AZ17" s="240"/>
      <c r="BA17" s="240"/>
      <c r="BB17" s="240"/>
      <c r="BC17" s="240"/>
      <c r="BD17" s="240"/>
      <c r="BE17" s="240"/>
      <c r="BF17" s="240"/>
      <c r="BG17" s="240"/>
      <c r="BH17" s="240"/>
      <c r="BI17" s="240"/>
      <c r="BJ17" s="240"/>
      <c r="BK17" s="240"/>
      <c r="BL17" s="240"/>
      <c r="BM17" s="240"/>
    </row>
    <row r="18" spans="1:65" ht="51" customHeight="1">
      <c r="A18" s="327">
        <v>4</v>
      </c>
      <c r="B18" s="788"/>
      <c r="C18" s="788"/>
      <c r="D18" s="788"/>
      <c r="E18" s="327" t="s">
        <v>833</v>
      </c>
      <c r="F18" s="327" t="s">
        <v>810</v>
      </c>
      <c r="G18" s="182" t="s">
        <v>834</v>
      </c>
      <c r="H18" s="327" t="s">
        <v>835</v>
      </c>
      <c r="I18" s="523" t="s">
        <v>1117</v>
      </c>
      <c r="J18" s="327" t="s">
        <v>836</v>
      </c>
      <c r="K18" s="327" t="s">
        <v>142</v>
      </c>
      <c r="L18" s="327">
        <v>2</v>
      </c>
      <c r="M18" s="327">
        <v>2</v>
      </c>
      <c r="N18" s="356" t="s">
        <v>189</v>
      </c>
      <c r="O18" s="182" t="s">
        <v>837</v>
      </c>
      <c r="P18" s="246">
        <v>15</v>
      </c>
      <c r="Q18" s="246"/>
      <c r="R18" s="246">
        <v>15</v>
      </c>
      <c r="S18" s="246"/>
      <c r="T18" s="246">
        <v>15</v>
      </c>
      <c r="U18" s="246"/>
      <c r="V18" s="246">
        <v>15</v>
      </c>
      <c r="W18" s="246"/>
      <c r="X18" s="246"/>
      <c r="Y18" s="246">
        <v>15</v>
      </c>
      <c r="Z18" s="246"/>
      <c r="AA18" s="246">
        <v>15</v>
      </c>
      <c r="AB18" s="246"/>
      <c r="AC18" s="246">
        <v>10</v>
      </c>
      <c r="AD18" s="83"/>
      <c r="AE18" s="246"/>
      <c r="AF18" s="251">
        <f t="shared" si="0"/>
        <v>100</v>
      </c>
      <c r="AG18" s="246" t="s">
        <v>48</v>
      </c>
      <c r="AH18" s="246" t="s">
        <v>48</v>
      </c>
      <c r="AI18" s="246" t="s">
        <v>48</v>
      </c>
      <c r="AJ18" s="246">
        <v>100</v>
      </c>
      <c r="AK18" s="476">
        <v>83.3</v>
      </c>
      <c r="AL18" s="476" t="s">
        <v>144</v>
      </c>
      <c r="AM18" s="327">
        <v>1</v>
      </c>
      <c r="AN18" s="327">
        <v>1</v>
      </c>
      <c r="AO18" s="356" t="s">
        <v>189</v>
      </c>
      <c r="AP18" s="476" t="s">
        <v>268</v>
      </c>
      <c r="AQ18" s="246" t="s">
        <v>799</v>
      </c>
      <c r="AR18" s="246" t="s">
        <v>838</v>
      </c>
      <c r="AS18" s="246" t="s">
        <v>125</v>
      </c>
      <c r="AT18" s="246" t="s">
        <v>125</v>
      </c>
      <c r="AU18" s="182" t="s">
        <v>839</v>
      </c>
      <c r="AV18" s="240"/>
      <c r="AW18" s="240"/>
      <c r="AX18" s="240"/>
      <c r="AY18" s="240"/>
      <c r="AZ18" s="240"/>
      <c r="BA18" s="240"/>
      <c r="BB18" s="240"/>
      <c r="BC18" s="240"/>
      <c r="BD18" s="240"/>
      <c r="BE18" s="240"/>
      <c r="BF18" s="240"/>
      <c r="BG18" s="240"/>
      <c r="BH18" s="240"/>
      <c r="BI18" s="240"/>
      <c r="BJ18" s="240"/>
      <c r="BK18" s="240"/>
      <c r="BL18" s="240"/>
      <c r="BM18" s="240"/>
    </row>
    <row r="19" spans="1:65" ht="51" customHeight="1">
      <c r="A19" s="327"/>
      <c r="B19" s="788"/>
      <c r="C19" s="788"/>
      <c r="D19" s="788"/>
      <c r="E19" s="327"/>
      <c r="F19" s="327"/>
      <c r="G19" s="566" t="s">
        <v>840</v>
      </c>
      <c r="H19" s="327"/>
      <c r="I19" s="523"/>
      <c r="J19" s="327"/>
      <c r="K19" s="327"/>
      <c r="L19" s="327"/>
      <c r="M19" s="327"/>
      <c r="N19" s="356"/>
      <c r="O19" s="182" t="s">
        <v>1110</v>
      </c>
      <c r="P19" s="246">
        <v>15</v>
      </c>
      <c r="Q19" s="246"/>
      <c r="R19" s="246">
        <v>15</v>
      </c>
      <c r="S19" s="246"/>
      <c r="T19" s="246">
        <v>15</v>
      </c>
      <c r="U19" s="246"/>
      <c r="V19" s="246">
        <v>15</v>
      </c>
      <c r="W19" s="246"/>
      <c r="X19" s="246"/>
      <c r="Y19" s="246">
        <v>15</v>
      </c>
      <c r="Z19" s="246"/>
      <c r="AA19" s="246">
        <v>15</v>
      </c>
      <c r="AB19" s="246"/>
      <c r="AC19" s="246">
        <v>10</v>
      </c>
      <c r="AD19" s="83"/>
      <c r="AE19" s="246"/>
      <c r="AF19" s="251">
        <f t="shared" si="0"/>
        <v>100</v>
      </c>
      <c r="AG19" s="246" t="s">
        <v>48</v>
      </c>
      <c r="AH19" s="246" t="s">
        <v>48</v>
      </c>
      <c r="AI19" s="246" t="s">
        <v>48</v>
      </c>
      <c r="AJ19" s="246">
        <v>100</v>
      </c>
      <c r="AK19" s="476"/>
      <c r="AL19" s="476"/>
      <c r="AM19" s="327"/>
      <c r="AN19" s="327"/>
      <c r="AO19" s="356"/>
      <c r="AP19" s="476"/>
      <c r="AQ19" s="246" t="s">
        <v>799</v>
      </c>
      <c r="AR19" s="246" t="s">
        <v>838</v>
      </c>
      <c r="AS19" s="246" t="s">
        <v>125</v>
      </c>
      <c r="AT19" s="246" t="s">
        <v>125</v>
      </c>
      <c r="AU19" s="182" t="s">
        <v>1111</v>
      </c>
      <c r="AV19" s="240"/>
      <c r="AW19" s="240"/>
      <c r="AX19" s="240"/>
      <c r="AY19" s="240"/>
      <c r="AZ19" s="240"/>
      <c r="BA19" s="240"/>
      <c r="BB19" s="240"/>
      <c r="BC19" s="240"/>
      <c r="BD19" s="240"/>
      <c r="BE19" s="240"/>
      <c r="BF19" s="240"/>
      <c r="BG19" s="240"/>
      <c r="BH19" s="240"/>
      <c r="BI19" s="240"/>
      <c r="BJ19" s="240"/>
      <c r="BK19" s="240"/>
      <c r="BL19" s="240"/>
      <c r="BM19" s="240"/>
    </row>
    <row r="20" spans="1:65" ht="75">
      <c r="A20" s="327"/>
      <c r="B20" s="788"/>
      <c r="C20" s="788"/>
      <c r="D20" s="788"/>
      <c r="E20" s="327"/>
      <c r="F20" s="327"/>
      <c r="G20" s="504"/>
      <c r="H20" s="327"/>
      <c r="I20" s="523"/>
      <c r="J20" s="327"/>
      <c r="K20" s="327"/>
      <c r="L20" s="327"/>
      <c r="M20" s="327"/>
      <c r="N20" s="356"/>
      <c r="O20" s="182" t="s">
        <v>841</v>
      </c>
      <c r="P20" s="246">
        <v>15</v>
      </c>
      <c r="Q20" s="246"/>
      <c r="R20" s="246">
        <v>15</v>
      </c>
      <c r="S20" s="246"/>
      <c r="T20" s="246">
        <v>15</v>
      </c>
      <c r="U20" s="246"/>
      <c r="V20" s="246">
        <v>15</v>
      </c>
      <c r="W20" s="246"/>
      <c r="X20" s="246"/>
      <c r="Y20" s="246">
        <v>15</v>
      </c>
      <c r="Z20" s="246"/>
      <c r="AA20" s="246">
        <v>15</v>
      </c>
      <c r="AB20" s="246"/>
      <c r="AC20" s="246"/>
      <c r="AD20" s="83">
        <v>5</v>
      </c>
      <c r="AE20" s="246"/>
      <c r="AF20" s="251">
        <f t="shared" si="0"/>
        <v>95</v>
      </c>
      <c r="AG20" s="246" t="s">
        <v>48</v>
      </c>
      <c r="AH20" s="246" t="s">
        <v>144</v>
      </c>
      <c r="AI20" s="246" t="s">
        <v>144</v>
      </c>
      <c r="AJ20" s="246">
        <v>50</v>
      </c>
      <c r="AK20" s="476"/>
      <c r="AL20" s="476"/>
      <c r="AM20" s="327"/>
      <c r="AN20" s="327"/>
      <c r="AO20" s="356"/>
      <c r="AP20" s="476"/>
      <c r="AQ20" s="246" t="s">
        <v>799</v>
      </c>
      <c r="AR20" s="246" t="s">
        <v>838</v>
      </c>
      <c r="AS20" s="246" t="s">
        <v>125</v>
      </c>
      <c r="AT20" s="246" t="s">
        <v>125</v>
      </c>
      <c r="AU20" s="182" t="s">
        <v>842</v>
      </c>
      <c r="AV20" s="240"/>
      <c r="AW20" s="240"/>
      <c r="AX20" s="240"/>
      <c r="AY20" s="240"/>
      <c r="AZ20" s="240"/>
      <c r="BA20" s="240"/>
      <c r="BB20" s="240"/>
      <c r="BC20" s="240"/>
      <c r="BD20" s="240"/>
      <c r="BE20" s="240"/>
      <c r="BF20" s="240"/>
      <c r="BG20" s="240"/>
      <c r="BH20" s="240"/>
      <c r="BI20" s="240"/>
      <c r="BJ20" s="240"/>
      <c r="BK20" s="240"/>
      <c r="BL20" s="240"/>
      <c r="BM20" s="240"/>
    </row>
    <row r="21" spans="1:65" ht="45">
      <c r="A21" s="269"/>
      <c r="B21" s="788"/>
      <c r="C21" s="788"/>
      <c r="D21" s="788"/>
      <c r="E21" s="327" t="s">
        <v>833</v>
      </c>
      <c r="F21" s="327" t="s">
        <v>810</v>
      </c>
      <c r="G21" s="182" t="s">
        <v>1114</v>
      </c>
      <c r="H21" s="523" t="s">
        <v>1115</v>
      </c>
      <c r="I21" s="523" t="s">
        <v>1118</v>
      </c>
      <c r="J21" s="327" t="s">
        <v>1119</v>
      </c>
      <c r="K21" s="327" t="s">
        <v>142</v>
      </c>
      <c r="L21" s="327">
        <v>2</v>
      </c>
      <c r="M21" s="327">
        <v>2</v>
      </c>
      <c r="N21" s="356" t="s">
        <v>189</v>
      </c>
      <c r="O21" s="182" t="s">
        <v>1120</v>
      </c>
      <c r="P21" s="246">
        <v>15</v>
      </c>
      <c r="Q21" s="246"/>
      <c r="R21" s="246">
        <v>15</v>
      </c>
      <c r="S21" s="246"/>
      <c r="T21" s="246">
        <v>15</v>
      </c>
      <c r="U21" s="246"/>
      <c r="V21" s="246">
        <v>15</v>
      </c>
      <c r="W21" s="246"/>
      <c r="X21" s="246"/>
      <c r="Y21" s="246">
        <v>15</v>
      </c>
      <c r="Z21" s="246"/>
      <c r="AA21" s="246">
        <v>15</v>
      </c>
      <c r="AB21" s="246"/>
      <c r="AC21" s="246">
        <v>10</v>
      </c>
      <c r="AD21" s="83"/>
      <c r="AE21" s="246"/>
      <c r="AF21" s="251">
        <f t="shared" ref="AF21:AF22" si="1">+SUM(P21:AE21)</f>
        <v>100</v>
      </c>
      <c r="AG21" s="246" t="s">
        <v>48</v>
      </c>
      <c r="AH21" s="246" t="s">
        <v>48</v>
      </c>
      <c r="AI21" s="246" t="s">
        <v>48</v>
      </c>
      <c r="AJ21" s="246">
        <v>100</v>
      </c>
      <c r="AK21" s="476">
        <v>100</v>
      </c>
      <c r="AL21" s="476" t="s">
        <v>48</v>
      </c>
      <c r="AM21" s="327">
        <v>1</v>
      </c>
      <c r="AN21" s="327">
        <v>1</v>
      </c>
      <c r="AO21" s="356" t="s">
        <v>189</v>
      </c>
      <c r="AP21" s="476" t="s">
        <v>268</v>
      </c>
      <c r="AQ21" s="246" t="s">
        <v>799</v>
      </c>
      <c r="AR21" s="246" t="s">
        <v>134</v>
      </c>
      <c r="AS21" s="246" t="s">
        <v>1107</v>
      </c>
      <c r="AT21" s="246" t="s">
        <v>125</v>
      </c>
      <c r="AU21" s="182" t="s">
        <v>1122</v>
      </c>
      <c r="AV21" s="240"/>
      <c r="AW21" s="240"/>
      <c r="AX21" s="240"/>
      <c r="AY21" s="240"/>
      <c r="AZ21" s="240"/>
      <c r="BA21" s="240"/>
      <c r="BB21" s="240"/>
      <c r="BC21" s="240"/>
      <c r="BD21" s="240"/>
      <c r="BE21" s="240"/>
      <c r="BF21" s="240"/>
      <c r="BG21" s="240"/>
      <c r="BH21" s="240"/>
      <c r="BI21" s="240"/>
      <c r="BJ21" s="240"/>
      <c r="BK21" s="240"/>
      <c r="BL21" s="240"/>
      <c r="BM21" s="240"/>
    </row>
    <row r="22" spans="1:65" ht="25.5" customHeight="1">
      <c r="A22" s="269"/>
      <c r="B22" s="788"/>
      <c r="C22" s="788"/>
      <c r="D22" s="788"/>
      <c r="E22" s="327"/>
      <c r="F22" s="327"/>
      <c r="G22" s="568" t="s">
        <v>1116</v>
      </c>
      <c r="H22" s="523"/>
      <c r="I22" s="523"/>
      <c r="J22" s="327"/>
      <c r="K22" s="327"/>
      <c r="L22" s="327"/>
      <c r="M22" s="327"/>
      <c r="N22" s="356"/>
      <c r="O22" s="568" t="s">
        <v>1121</v>
      </c>
      <c r="P22" s="350">
        <v>15</v>
      </c>
      <c r="Q22" s="350"/>
      <c r="R22" s="350">
        <v>15</v>
      </c>
      <c r="S22" s="350"/>
      <c r="T22" s="350">
        <v>15</v>
      </c>
      <c r="U22" s="350"/>
      <c r="V22" s="350">
        <v>15</v>
      </c>
      <c r="W22" s="350"/>
      <c r="X22" s="350"/>
      <c r="Y22" s="350">
        <v>15</v>
      </c>
      <c r="Z22" s="350"/>
      <c r="AA22" s="350">
        <v>15</v>
      </c>
      <c r="AB22" s="350"/>
      <c r="AC22" s="350">
        <v>10</v>
      </c>
      <c r="AD22" s="784">
        <v>5</v>
      </c>
      <c r="AE22" s="350"/>
      <c r="AF22" s="466">
        <f t="shared" si="1"/>
        <v>105</v>
      </c>
      <c r="AG22" s="350" t="s">
        <v>48</v>
      </c>
      <c r="AH22" s="350" t="s">
        <v>48</v>
      </c>
      <c r="AI22" s="350" t="s">
        <v>48</v>
      </c>
      <c r="AJ22" s="350">
        <v>100</v>
      </c>
      <c r="AK22" s="476"/>
      <c r="AL22" s="476"/>
      <c r="AM22" s="327"/>
      <c r="AN22" s="327"/>
      <c r="AO22" s="356"/>
      <c r="AP22" s="476"/>
      <c r="AQ22" s="350" t="s">
        <v>799</v>
      </c>
      <c r="AR22" s="350" t="s">
        <v>50</v>
      </c>
      <c r="AS22" s="350" t="s">
        <v>50</v>
      </c>
      <c r="AT22" s="350" t="s">
        <v>50</v>
      </c>
      <c r="AU22" s="568" t="s">
        <v>1123</v>
      </c>
      <c r="AV22" s="240"/>
      <c r="AW22" s="240"/>
      <c r="AX22" s="240"/>
      <c r="AY22" s="240"/>
      <c r="AZ22" s="240"/>
      <c r="BA22" s="240"/>
      <c r="BB22" s="240"/>
      <c r="BC22" s="240"/>
      <c r="BD22" s="240"/>
      <c r="BE22" s="240"/>
      <c r="BF22" s="240"/>
      <c r="BG22" s="240"/>
      <c r="BH22" s="240"/>
      <c r="BI22" s="240"/>
      <c r="BJ22" s="240"/>
      <c r="BK22" s="240"/>
      <c r="BL22" s="240"/>
      <c r="BM22" s="240"/>
    </row>
    <row r="23" spans="1:65" ht="75" customHeight="1">
      <c r="A23" s="269"/>
      <c r="B23" s="789"/>
      <c r="C23" s="789"/>
      <c r="D23" s="789"/>
      <c r="E23" s="327"/>
      <c r="F23" s="327"/>
      <c r="G23" s="570"/>
      <c r="H23" s="523"/>
      <c r="I23" s="523"/>
      <c r="J23" s="327"/>
      <c r="K23" s="327"/>
      <c r="L23" s="327"/>
      <c r="M23" s="327"/>
      <c r="N23" s="356"/>
      <c r="O23" s="570"/>
      <c r="P23" s="352"/>
      <c r="Q23" s="352"/>
      <c r="R23" s="352"/>
      <c r="S23" s="352"/>
      <c r="T23" s="352"/>
      <c r="U23" s="352"/>
      <c r="V23" s="352"/>
      <c r="W23" s="352"/>
      <c r="X23" s="352"/>
      <c r="Y23" s="352"/>
      <c r="Z23" s="352"/>
      <c r="AA23" s="352"/>
      <c r="AB23" s="352"/>
      <c r="AC23" s="352"/>
      <c r="AD23" s="785"/>
      <c r="AE23" s="352"/>
      <c r="AF23" s="786"/>
      <c r="AG23" s="352"/>
      <c r="AH23" s="352"/>
      <c r="AI23" s="352"/>
      <c r="AJ23" s="352"/>
      <c r="AK23" s="476"/>
      <c r="AL23" s="476"/>
      <c r="AM23" s="327"/>
      <c r="AN23" s="327"/>
      <c r="AO23" s="356"/>
      <c r="AP23" s="476"/>
      <c r="AQ23" s="352"/>
      <c r="AR23" s="352"/>
      <c r="AS23" s="352"/>
      <c r="AT23" s="352"/>
      <c r="AU23" s="570"/>
      <c r="AV23" s="240"/>
      <c r="AW23" s="240"/>
      <c r="AX23" s="240"/>
      <c r="AY23" s="240"/>
      <c r="AZ23" s="240"/>
      <c r="BA23" s="240"/>
      <c r="BB23" s="240"/>
      <c r="BC23" s="240"/>
      <c r="BD23" s="240"/>
      <c r="BE23" s="240"/>
      <c r="BF23" s="240"/>
      <c r="BG23" s="240"/>
      <c r="BH23" s="240"/>
      <c r="BI23" s="240"/>
      <c r="BJ23" s="240"/>
      <c r="BK23" s="240"/>
      <c r="BL23" s="240"/>
      <c r="BM23" s="240"/>
    </row>
    <row r="24" spans="1:65">
      <c r="A24" s="78"/>
      <c r="B24" s="78"/>
      <c r="C24" s="78"/>
      <c r="D24" s="78"/>
      <c r="E24" s="78"/>
      <c r="F24" s="78"/>
      <c r="G24" s="78"/>
      <c r="H24" s="78"/>
      <c r="I24" s="78"/>
      <c r="J24" s="78"/>
      <c r="K24" s="78"/>
      <c r="L24" s="78"/>
      <c r="M24" s="78"/>
      <c r="N24" s="78"/>
      <c r="O24" s="78"/>
      <c r="P24" s="250"/>
      <c r="Q24" s="250"/>
      <c r="R24" s="250"/>
      <c r="S24" s="250"/>
      <c r="T24" s="250"/>
      <c r="U24" s="250"/>
      <c r="V24" s="250"/>
      <c r="W24" s="250"/>
      <c r="X24" s="250"/>
      <c r="Y24" s="250"/>
      <c r="Z24" s="250"/>
      <c r="AA24" s="250"/>
      <c r="AB24" s="250"/>
      <c r="AC24" s="250"/>
      <c r="AD24" s="77"/>
      <c r="AE24" s="250"/>
      <c r="AF24" s="240"/>
      <c r="AG24" s="78"/>
      <c r="AH24" s="78"/>
      <c r="AI24" s="78"/>
      <c r="AJ24" s="78"/>
      <c r="AK24" s="78"/>
      <c r="AL24" s="78"/>
      <c r="AM24" s="78"/>
      <c r="AN24" s="78"/>
      <c r="AO24" s="78"/>
      <c r="AP24" s="78"/>
      <c r="AQ24" s="78"/>
      <c r="AR24" s="78"/>
      <c r="AS24" s="78"/>
      <c r="AT24" s="78"/>
      <c r="AU24" s="78"/>
      <c r="AV24" s="240"/>
      <c r="AW24" s="240"/>
      <c r="AX24" s="240"/>
      <c r="AY24" s="240"/>
      <c r="AZ24" s="240"/>
      <c r="BA24" s="240"/>
      <c r="BB24" s="240"/>
      <c r="BC24" s="240"/>
      <c r="BD24" s="240"/>
      <c r="BE24" s="240"/>
      <c r="BF24" s="240"/>
      <c r="BG24" s="240"/>
      <c r="BH24" s="240"/>
      <c r="BI24" s="240"/>
      <c r="BJ24" s="240"/>
      <c r="BK24" s="240"/>
      <c r="BL24" s="240"/>
      <c r="BM24" s="240"/>
    </row>
    <row r="25" spans="1:65" ht="38.25" customHeight="1">
      <c r="A25" s="240"/>
      <c r="B25" s="240"/>
      <c r="C25" s="245" t="s">
        <v>99</v>
      </c>
      <c r="D25" s="333" t="s">
        <v>455</v>
      </c>
      <c r="E25" s="333"/>
      <c r="G25" s="250"/>
      <c r="H25" s="111"/>
      <c r="I25" s="240"/>
      <c r="J25" s="243"/>
      <c r="K25" s="111"/>
      <c r="L25" s="111"/>
      <c r="M25" s="111"/>
      <c r="N25" s="111"/>
      <c r="O25" s="790"/>
      <c r="P25" s="249"/>
      <c r="Q25" s="249"/>
      <c r="R25" s="249"/>
      <c r="S25" s="249"/>
      <c r="T25" s="249"/>
      <c r="U25" s="249"/>
      <c r="V25" s="249"/>
      <c r="W25" s="249"/>
      <c r="X25" s="249"/>
      <c r="Y25" s="249"/>
      <c r="Z25" s="249"/>
      <c r="AA25" s="249"/>
      <c r="AB25" s="249"/>
      <c r="AC25" s="249"/>
      <c r="AD25" s="249"/>
      <c r="AE25" s="249"/>
      <c r="AF25" s="249"/>
      <c r="AG25" s="249"/>
      <c r="AH25" s="249"/>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row>
    <row r="26" spans="1:65">
      <c r="A26" s="240"/>
      <c r="B26" s="240"/>
      <c r="C26" s="245" t="s">
        <v>101</v>
      </c>
      <c r="D26" s="81">
        <v>44432</v>
      </c>
      <c r="G26" s="250"/>
      <c r="H26" s="111"/>
      <c r="I26" s="240"/>
      <c r="J26" s="243"/>
      <c r="K26" s="111"/>
      <c r="L26" s="111"/>
      <c r="M26" s="111"/>
      <c r="N26" s="111"/>
      <c r="O26" s="790"/>
      <c r="P26" s="249"/>
      <c r="Q26" s="249"/>
      <c r="R26" s="249"/>
      <c r="S26" s="249"/>
      <c r="T26" s="249"/>
      <c r="U26" s="249"/>
      <c r="V26" s="249"/>
      <c r="W26" s="249"/>
      <c r="X26" s="249"/>
      <c r="Y26" s="249"/>
      <c r="Z26" s="249"/>
      <c r="AA26" s="249"/>
      <c r="AB26" s="249"/>
      <c r="AC26" s="249"/>
      <c r="AD26" s="249"/>
      <c r="AE26" s="249"/>
      <c r="AF26" s="249"/>
      <c r="AG26" s="249"/>
      <c r="AH26" s="249"/>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row>
    <row r="27" spans="1:65" ht="42" customHeight="1">
      <c r="A27" s="240"/>
      <c r="B27" s="240"/>
      <c r="C27" s="245" t="s">
        <v>102</v>
      </c>
      <c r="D27" s="245">
        <v>13</v>
      </c>
      <c r="E27" s="336" t="s">
        <v>1124</v>
      </c>
      <c r="F27" s="336"/>
      <c r="G27" s="250" t="s">
        <v>104</v>
      </c>
      <c r="H27" s="111"/>
      <c r="I27" s="240"/>
      <c r="J27" s="243"/>
      <c r="K27" s="111"/>
      <c r="L27" s="111"/>
      <c r="M27" s="111"/>
      <c r="N27" s="111"/>
      <c r="O27" s="790"/>
      <c r="P27" s="249"/>
      <c r="Q27" s="249"/>
      <c r="R27" s="249"/>
      <c r="S27" s="249"/>
      <c r="T27" s="249"/>
      <c r="U27" s="249"/>
      <c r="V27" s="249"/>
      <c r="W27" s="249"/>
      <c r="X27" s="249"/>
      <c r="Y27" s="249"/>
      <c r="Z27" s="249"/>
      <c r="AA27" s="249"/>
      <c r="AB27" s="249"/>
      <c r="AC27" s="249"/>
      <c r="AD27" s="249"/>
      <c r="AE27" s="249"/>
      <c r="AF27" s="249"/>
      <c r="AG27" s="249"/>
      <c r="AH27" s="249"/>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row>
    <row r="28" spans="1:65">
      <c r="A28" s="240"/>
      <c r="B28" s="240"/>
      <c r="C28" s="250"/>
      <c r="D28" s="250"/>
      <c r="E28" s="250"/>
      <c r="F28" s="250"/>
      <c r="G28" s="250"/>
      <c r="H28" s="111"/>
      <c r="I28" s="240"/>
      <c r="J28" s="243"/>
      <c r="K28" s="111"/>
      <c r="L28" s="111"/>
      <c r="M28" s="111"/>
      <c r="N28" s="111"/>
      <c r="O28" s="790"/>
      <c r="P28" s="249"/>
      <c r="Q28" s="249"/>
      <c r="R28" s="249"/>
      <c r="S28" s="249"/>
      <c r="T28" s="249"/>
      <c r="U28" s="249"/>
      <c r="V28" s="249"/>
      <c r="W28" s="249"/>
      <c r="X28" s="249"/>
      <c r="Y28" s="249"/>
      <c r="Z28" s="249"/>
      <c r="AA28" s="249"/>
      <c r="AB28" s="249"/>
      <c r="AC28" s="249"/>
      <c r="AD28" s="249"/>
      <c r="AE28" s="249"/>
      <c r="AF28" s="249"/>
      <c r="AG28" s="249"/>
      <c r="AH28" s="249"/>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row>
    <row r="29" spans="1:65" ht="15">
      <c r="A29" s="240"/>
      <c r="B29" s="240"/>
      <c r="C29" s="791" t="s">
        <v>103</v>
      </c>
      <c r="D29" s="792"/>
      <c r="E29" s="250"/>
      <c r="F29" s="250"/>
      <c r="G29" s="250"/>
      <c r="H29" s="111"/>
      <c r="I29" s="240"/>
      <c r="J29" s="243"/>
      <c r="K29" s="111"/>
      <c r="L29" s="111"/>
      <c r="M29" s="111"/>
      <c r="N29" s="111"/>
      <c r="O29" s="790"/>
      <c r="P29" s="249"/>
      <c r="Q29" s="249"/>
      <c r="R29" s="249"/>
      <c r="S29" s="249"/>
      <c r="T29" s="249"/>
      <c r="U29" s="249"/>
      <c r="V29" s="249"/>
      <c r="W29" s="249"/>
      <c r="X29" s="249"/>
      <c r="Y29" s="249"/>
      <c r="Z29" s="249"/>
      <c r="AA29" s="249"/>
      <c r="AB29" s="249"/>
      <c r="AC29" s="249"/>
      <c r="AD29" s="249"/>
      <c r="AE29" s="249"/>
      <c r="AF29" s="249"/>
      <c r="AG29" s="249"/>
      <c r="AH29" s="249"/>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row>
    <row r="30" spans="1:65">
      <c r="A30" s="240"/>
      <c r="B30" s="240"/>
      <c r="C30" s="250"/>
      <c r="D30" s="250"/>
      <c r="E30" s="250"/>
      <c r="F30" s="250"/>
      <c r="G30" s="250"/>
      <c r="H30" s="111"/>
      <c r="I30" s="240"/>
      <c r="J30" s="243"/>
      <c r="K30" s="111"/>
      <c r="L30" s="111"/>
      <c r="M30" s="111"/>
      <c r="N30" s="111"/>
      <c r="O30" s="790"/>
      <c r="P30" s="249"/>
      <c r="Q30" s="249"/>
      <c r="R30" s="249"/>
      <c r="S30" s="249"/>
      <c r="T30" s="249"/>
      <c r="U30" s="249"/>
      <c r="V30" s="249"/>
      <c r="W30" s="249"/>
      <c r="X30" s="249"/>
      <c r="Y30" s="249"/>
      <c r="Z30" s="249"/>
      <c r="AA30" s="249"/>
      <c r="AB30" s="249"/>
      <c r="AC30" s="249"/>
      <c r="AD30" s="249"/>
      <c r="AE30" s="249"/>
      <c r="AF30" s="249"/>
      <c r="AG30" s="249"/>
      <c r="AH30" s="249"/>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row>
    <row r="31" spans="1:65">
      <c r="A31" s="240"/>
      <c r="B31" s="240"/>
      <c r="C31" s="250"/>
      <c r="D31" s="250"/>
      <c r="E31" s="250"/>
      <c r="F31" s="250"/>
      <c r="G31" s="250"/>
      <c r="H31" s="111"/>
      <c r="I31" s="240"/>
      <c r="J31" s="243"/>
      <c r="K31" s="111"/>
      <c r="L31" s="111"/>
      <c r="M31" s="111"/>
      <c r="N31" s="111"/>
      <c r="O31" s="790"/>
      <c r="P31" s="249"/>
      <c r="Q31" s="249"/>
      <c r="R31" s="249"/>
      <c r="S31" s="249"/>
      <c r="T31" s="249"/>
      <c r="U31" s="249"/>
      <c r="V31" s="249"/>
      <c r="W31" s="249"/>
      <c r="X31" s="249"/>
      <c r="Y31" s="249"/>
      <c r="Z31" s="249"/>
      <c r="AA31" s="249"/>
      <c r="AB31" s="249"/>
      <c r="AC31" s="249"/>
      <c r="AD31" s="249"/>
      <c r="AE31" s="249"/>
      <c r="AF31" s="249"/>
      <c r="AG31" s="249"/>
      <c r="AH31" s="249"/>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row>
    <row r="32" spans="1:65">
      <c r="A32" s="240"/>
      <c r="B32" s="240"/>
      <c r="C32" s="250"/>
      <c r="D32" s="250"/>
      <c r="E32" s="250"/>
      <c r="F32" s="250"/>
      <c r="G32" s="250"/>
      <c r="H32" s="111"/>
      <c r="I32" s="240"/>
      <c r="J32" s="243"/>
      <c r="K32" s="111"/>
      <c r="L32" s="111"/>
      <c r="M32" s="111"/>
      <c r="N32" s="111"/>
      <c r="O32" s="790"/>
      <c r="P32" s="249"/>
      <c r="Q32" s="249"/>
      <c r="R32" s="249"/>
      <c r="S32" s="249"/>
      <c r="T32" s="249"/>
      <c r="U32" s="249"/>
      <c r="V32" s="249"/>
      <c r="W32" s="249"/>
      <c r="X32" s="249"/>
      <c r="Y32" s="249"/>
      <c r="Z32" s="249"/>
      <c r="AA32" s="249"/>
      <c r="AB32" s="249"/>
      <c r="AC32" s="249"/>
      <c r="AD32" s="249"/>
      <c r="AE32" s="249"/>
      <c r="AF32" s="249"/>
      <c r="AG32" s="249"/>
      <c r="AH32" s="249"/>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row>
    <row r="33" spans="1:65">
      <c r="A33" s="240"/>
      <c r="B33" s="240"/>
      <c r="C33" s="250"/>
      <c r="D33" s="250"/>
      <c r="E33" s="250"/>
      <c r="F33" s="250"/>
      <c r="G33" s="250"/>
      <c r="H33" s="111"/>
      <c r="I33" s="240"/>
      <c r="J33" s="243"/>
      <c r="K33" s="111"/>
      <c r="L33" s="111"/>
      <c r="M33" s="111"/>
      <c r="N33" s="111"/>
      <c r="O33" s="790"/>
      <c r="P33" s="249"/>
      <c r="Q33" s="249"/>
      <c r="R33" s="249"/>
      <c r="S33" s="249"/>
      <c r="T33" s="249"/>
      <c r="U33" s="249"/>
      <c r="V33" s="249"/>
      <c r="W33" s="249"/>
      <c r="X33" s="249"/>
      <c r="Y33" s="249"/>
      <c r="Z33" s="249"/>
      <c r="AA33" s="249"/>
      <c r="AB33" s="249"/>
      <c r="AC33" s="249"/>
      <c r="AD33" s="249"/>
      <c r="AE33" s="249"/>
      <c r="AF33" s="249"/>
      <c r="AG33" s="249"/>
      <c r="AH33" s="249"/>
      <c r="AI33" s="240"/>
      <c r="AJ33" s="240"/>
      <c r="AK33" s="240"/>
      <c r="AL33" s="240"/>
      <c r="AM33" s="111"/>
      <c r="AN33" s="111"/>
      <c r="AO33" s="111"/>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row>
    <row r="34" spans="1:65">
      <c r="A34" s="240"/>
      <c r="B34" s="240"/>
      <c r="C34" s="250"/>
      <c r="D34" s="250"/>
      <c r="E34" s="250"/>
      <c r="F34" s="250"/>
      <c r="G34" s="250"/>
      <c r="H34" s="111"/>
      <c r="I34" s="240"/>
      <c r="J34" s="243"/>
      <c r="K34" s="111"/>
      <c r="L34" s="111"/>
      <c r="M34" s="111"/>
      <c r="N34" s="111"/>
      <c r="O34" s="790"/>
      <c r="P34" s="249"/>
      <c r="Q34" s="249"/>
      <c r="R34" s="249"/>
      <c r="S34" s="249"/>
      <c r="T34" s="249"/>
      <c r="U34" s="249"/>
      <c r="V34" s="249"/>
      <c r="W34" s="249"/>
      <c r="X34" s="249"/>
      <c r="Y34" s="249"/>
      <c r="Z34" s="249"/>
      <c r="AA34" s="249"/>
      <c r="AB34" s="249"/>
      <c r="AC34" s="249"/>
      <c r="AD34" s="249"/>
      <c r="AE34" s="249"/>
      <c r="AF34" s="249"/>
      <c r="AG34" s="249"/>
      <c r="AH34" s="249"/>
      <c r="AI34" s="240"/>
      <c r="AJ34" s="240"/>
      <c r="AK34" s="240"/>
      <c r="AL34" s="240"/>
      <c r="AM34" s="111"/>
      <c r="AN34" s="111"/>
      <c r="AO34" s="111"/>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row>
    <row r="35" spans="1:65">
      <c r="A35" s="240"/>
      <c r="B35" s="240"/>
      <c r="C35" s="250"/>
      <c r="D35" s="250"/>
      <c r="E35" s="250"/>
      <c r="F35" s="250"/>
      <c r="G35" s="250"/>
      <c r="H35" s="111"/>
      <c r="I35" s="240"/>
      <c r="J35" s="243"/>
      <c r="K35" s="111"/>
      <c r="L35" s="111"/>
      <c r="M35" s="111"/>
      <c r="N35" s="111"/>
      <c r="O35" s="790"/>
      <c r="P35" s="249"/>
      <c r="Q35" s="249"/>
      <c r="R35" s="249"/>
      <c r="S35" s="249"/>
      <c r="T35" s="249"/>
      <c r="U35" s="249"/>
      <c r="V35" s="249"/>
      <c r="W35" s="249"/>
      <c r="X35" s="249"/>
      <c r="Y35" s="249"/>
      <c r="Z35" s="249"/>
      <c r="AA35" s="249"/>
      <c r="AB35" s="249"/>
      <c r="AC35" s="249"/>
      <c r="AD35" s="249"/>
      <c r="AE35" s="249"/>
      <c r="AF35" s="249"/>
      <c r="AG35" s="249"/>
      <c r="AH35" s="249"/>
      <c r="AI35" s="240"/>
      <c r="AJ35" s="240"/>
      <c r="AK35" s="240"/>
      <c r="AL35" s="240"/>
      <c r="AM35" s="111"/>
      <c r="AN35" s="111"/>
      <c r="AO35" s="111"/>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row>
    <row r="36" spans="1:65" ht="28.5" customHeight="1">
      <c r="A36" s="240"/>
      <c r="B36" s="240"/>
      <c r="C36" s="250"/>
      <c r="D36" s="250"/>
      <c r="E36" s="250"/>
      <c r="F36" s="250"/>
      <c r="G36" s="250"/>
      <c r="H36" s="111"/>
      <c r="I36" s="240"/>
      <c r="J36" s="243"/>
      <c r="K36" s="111"/>
      <c r="L36" s="111"/>
      <c r="M36" s="111"/>
      <c r="N36" s="111"/>
      <c r="O36" s="790"/>
      <c r="P36" s="249"/>
      <c r="Q36" s="249"/>
      <c r="R36" s="249"/>
      <c r="S36" s="249"/>
      <c r="T36" s="249"/>
      <c r="U36" s="249"/>
      <c r="V36" s="249"/>
      <c r="W36" s="249"/>
      <c r="X36" s="249"/>
      <c r="Y36" s="249"/>
      <c r="Z36" s="249"/>
      <c r="AA36" s="249"/>
      <c r="AB36" s="249"/>
      <c r="AC36" s="249"/>
      <c r="AD36" s="249"/>
      <c r="AE36" s="249"/>
      <c r="AF36" s="249"/>
      <c r="AG36" s="249"/>
      <c r="AH36" s="249"/>
      <c r="AI36" s="240"/>
      <c r="AJ36" s="240"/>
      <c r="AK36" s="240"/>
      <c r="AL36" s="240"/>
      <c r="AM36" s="111"/>
      <c r="AN36" s="111"/>
      <c r="AO36" s="111"/>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row>
    <row r="37" spans="1:65" ht="28.5" customHeight="1">
      <c r="A37" s="240"/>
      <c r="B37" s="240"/>
      <c r="C37" s="250"/>
      <c r="D37" s="250"/>
      <c r="E37" s="250"/>
      <c r="F37" s="250"/>
      <c r="G37" s="250"/>
      <c r="H37" s="111"/>
      <c r="I37" s="240"/>
      <c r="J37" s="243"/>
      <c r="K37" s="111"/>
      <c r="L37" s="111"/>
      <c r="M37" s="111"/>
      <c r="N37" s="111"/>
      <c r="O37" s="790"/>
      <c r="P37" s="249"/>
      <c r="Q37" s="249"/>
      <c r="R37" s="249"/>
      <c r="S37" s="249"/>
      <c r="T37" s="249"/>
      <c r="U37" s="249"/>
      <c r="V37" s="249"/>
      <c r="W37" s="249"/>
      <c r="X37" s="249"/>
      <c r="Y37" s="249"/>
      <c r="Z37" s="249"/>
      <c r="AA37" s="249"/>
      <c r="AB37" s="249"/>
      <c r="AC37" s="249"/>
      <c r="AD37" s="249"/>
      <c r="AE37" s="249"/>
      <c r="AF37" s="249"/>
      <c r="AG37" s="249"/>
      <c r="AH37" s="249"/>
      <c r="AI37" s="240"/>
      <c r="AJ37" s="240"/>
      <c r="AK37" s="240"/>
      <c r="AL37" s="240"/>
      <c r="AM37" s="111"/>
      <c r="AN37" s="111"/>
      <c r="AO37" s="111"/>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row>
    <row r="38" spans="1:65" ht="30.75" customHeight="1">
      <c r="A38" s="240"/>
      <c r="B38" s="240"/>
      <c r="C38" s="250"/>
      <c r="D38" s="250"/>
      <c r="E38" s="250"/>
      <c r="F38" s="250"/>
      <c r="G38" s="250"/>
      <c r="H38" s="111"/>
      <c r="I38" s="240"/>
      <c r="J38" s="243"/>
      <c r="K38" s="111"/>
      <c r="L38" s="111"/>
      <c r="M38" s="111"/>
      <c r="N38" s="111"/>
      <c r="O38" s="790"/>
      <c r="P38" s="249"/>
      <c r="Q38" s="249"/>
      <c r="R38" s="249"/>
      <c r="S38" s="249"/>
      <c r="T38" s="249"/>
      <c r="U38" s="249"/>
      <c r="V38" s="249"/>
      <c r="W38" s="249"/>
      <c r="X38" s="249"/>
      <c r="Y38" s="249"/>
      <c r="Z38" s="249"/>
      <c r="AA38" s="249"/>
      <c r="AB38" s="249"/>
      <c r="AC38" s="249"/>
      <c r="AD38" s="249"/>
      <c r="AE38" s="249"/>
      <c r="AF38" s="249"/>
      <c r="AG38" s="249"/>
      <c r="AH38" s="249"/>
      <c r="AI38" s="240"/>
      <c r="AJ38" s="240"/>
      <c r="AK38" s="240"/>
      <c r="AL38" s="240"/>
      <c r="AM38" s="111"/>
      <c r="AN38" s="111"/>
      <c r="AO38" s="111"/>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row>
    <row r="39" spans="1:65">
      <c r="A39" s="240"/>
      <c r="B39" s="240"/>
      <c r="C39" s="250"/>
      <c r="D39" s="250"/>
      <c r="E39" s="250"/>
      <c r="F39" s="250"/>
      <c r="G39" s="250"/>
      <c r="H39" s="111"/>
      <c r="I39" s="240"/>
      <c r="J39" s="243"/>
      <c r="K39" s="111"/>
      <c r="L39" s="111"/>
      <c r="M39" s="111"/>
      <c r="N39" s="111"/>
      <c r="O39" s="790"/>
      <c r="P39" s="249"/>
      <c r="Q39" s="249"/>
      <c r="R39" s="249"/>
      <c r="S39" s="249"/>
      <c r="T39" s="249"/>
      <c r="U39" s="249"/>
      <c r="V39" s="249"/>
      <c r="W39" s="249"/>
      <c r="X39" s="249"/>
      <c r="Y39" s="249"/>
      <c r="Z39" s="249"/>
      <c r="AA39" s="249"/>
      <c r="AB39" s="249"/>
      <c r="AC39" s="249"/>
      <c r="AD39" s="249"/>
      <c r="AE39" s="249"/>
      <c r="AF39" s="249"/>
      <c r="AG39" s="249"/>
      <c r="AH39" s="249"/>
      <c r="AI39" s="240"/>
      <c r="AJ39" s="240"/>
      <c r="AK39" s="240"/>
      <c r="AL39" s="240"/>
      <c r="AM39" s="111"/>
      <c r="AN39" s="111"/>
      <c r="AO39" s="111"/>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row>
    <row r="40" spans="1:65">
      <c r="A40" s="240"/>
      <c r="B40" s="240"/>
      <c r="C40" s="250"/>
      <c r="D40" s="250"/>
      <c r="E40" s="250"/>
      <c r="F40" s="250"/>
      <c r="G40" s="250"/>
      <c r="H40" s="111"/>
      <c r="I40" s="240"/>
      <c r="J40" s="243"/>
      <c r="K40" s="111"/>
      <c r="L40" s="111"/>
      <c r="M40" s="111"/>
      <c r="N40" s="111"/>
      <c r="O40" s="790"/>
      <c r="P40" s="249"/>
      <c r="Q40" s="249"/>
      <c r="R40" s="249"/>
      <c r="S40" s="249"/>
      <c r="T40" s="249"/>
      <c r="U40" s="249"/>
      <c r="V40" s="249"/>
      <c r="W40" s="249"/>
      <c r="X40" s="249"/>
      <c r="Y40" s="249"/>
      <c r="Z40" s="249"/>
      <c r="AA40" s="249"/>
      <c r="AB40" s="249"/>
      <c r="AC40" s="249"/>
      <c r="AD40" s="249"/>
      <c r="AE40" s="249"/>
      <c r="AF40" s="249"/>
      <c r="AG40" s="249"/>
      <c r="AH40" s="249"/>
      <c r="AI40" s="240"/>
      <c r="AJ40" s="240"/>
      <c r="AK40" s="240"/>
      <c r="AL40" s="240"/>
      <c r="AM40" s="111"/>
      <c r="AN40" s="111"/>
      <c r="AO40" s="111"/>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row>
    <row r="41" spans="1:65">
      <c r="A41" s="240"/>
      <c r="B41" s="240"/>
      <c r="C41" s="250"/>
      <c r="D41" s="250"/>
      <c r="E41" s="250"/>
      <c r="F41" s="250"/>
      <c r="G41" s="250"/>
      <c r="H41" s="111"/>
      <c r="I41" s="240"/>
      <c r="J41" s="243"/>
      <c r="K41" s="111"/>
      <c r="L41" s="111"/>
      <c r="M41" s="111"/>
      <c r="N41" s="111"/>
      <c r="O41" s="790"/>
      <c r="P41" s="249"/>
      <c r="Q41" s="249"/>
      <c r="R41" s="249"/>
      <c r="S41" s="249"/>
      <c r="T41" s="249"/>
      <c r="U41" s="249"/>
      <c r="V41" s="249"/>
      <c r="W41" s="249"/>
      <c r="X41" s="249"/>
      <c r="Y41" s="249"/>
      <c r="Z41" s="249"/>
      <c r="AA41" s="249"/>
      <c r="AB41" s="249"/>
      <c r="AC41" s="249"/>
      <c r="AD41" s="249"/>
      <c r="AE41" s="249"/>
      <c r="AF41" s="249"/>
      <c r="AG41" s="249"/>
      <c r="AH41" s="249"/>
      <c r="AI41" s="240"/>
      <c r="AJ41" s="240"/>
      <c r="AK41" s="240"/>
      <c r="AL41" s="240"/>
      <c r="AM41" s="111"/>
      <c r="AN41" s="111"/>
      <c r="AO41" s="111"/>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row>
    <row r="42" spans="1:65">
      <c r="A42" s="240"/>
      <c r="B42" s="240"/>
      <c r="C42" s="250"/>
      <c r="D42" s="250"/>
      <c r="E42" s="250"/>
      <c r="F42" s="250"/>
      <c r="G42" s="250"/>
      <c r="H42" s="111"/>
      <c r="I42" s="240"/>
      <c r="J42" s="243"/>
      <c r="K42" s="111"/>
      <c r="L42" s="111"/>
      <c r="M42" s="111"/>
      <c r="N42" s="111"/>
      <c r="O42" s="790"/>
      <c r="P42" s="249"/>
      <c r="Q42" s="249"/>
      <c r="R42" s="249"/>
      <c r="S42" s="249"/>
      <c r="T42" s="249"/>
      <c r="U42" s="249"/>
      <c r="V42" s="249"/>
      <c r="W42" s="249"/>
      <c r="X42" s="249"/>
      <c r="Y42" s="249"/>
      <c r="Z42" s="249"/>
      <c r="AA42" s="249"/>
      <c r="AB42" s="249"/>
      <c r="AC42" s="249"/>
      <c r="AD42" s="249"/>
      <c r="AE42" s="249"/>
      <c r="AF42" s="249"/>
      <c r="AG42" s="240"/>
      <c r="AH42" s="240"/>
      <c r="AI42" s="240"/>
      <c r="AJ42" s="240"/>
      <c r="AK42" s="240"/>
      <c r="AL42" s="240"/>
      <c r="AM42" s="111"/>
      <c r="AN42" s="111"/>
      <c r="AO42" s="111"/>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row>
    <row r="43" spans="1:65">
      <c r="A43" s="240"/>
      <c r="B43" s="240"/>
      <c r="C43" s="250"/>
      <c r="D43" s="250"/>
      <c r="E43" s="250"/>
      <c r="F43" s="250"/>
      <c r="G43" s="250"/>
      <c r="H43" s="111"/>
      <c r="I43" s="240"/>
      <c r="J43" s="243"/>
      <c r="K43" s="111"/>
      <c r="L43" s="111"/>
      <c r="M43" s="111"/>
      <c r="N43" s="111"/>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111"/>
      <c r="AN43" s="111"/>
      <c r="AO43" s="111"/>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row>
    <row r="44" spans="1:65">
      <c r="A44" s="240"/>
      <c r="B44" s="240"/>
      <c r="C44" s="250"/>
      <c r="D44" s="250"/>
      <c r="E44" s="250"/>
      <c r="F44" s="250"/>
      <c r="G44" s="250"/>
      <c r="H44" s="111"/>
      <c r="I44" s="240"/>
      <c r="J44" s="243"/>
      <c r="K44" s="111"/>
      <c r="L44" s="111"/>
      <c r="M44" s="111"/>
      <c r="N44" s="111"/>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111"/>
      <c r="AN44" s="111"/>
      <c r="AO44" s="111"/>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row>
    <row r="45" spans="1:65">
      <c r="A45" s="240"/>
      <c r="B45" s="240"/>
      <c r="C45" s="240"/>
      <c r="D45" s="250"/>
      <c r="E45" s="250"/>
      <c r="F45" s="250"/>
      <c r="G45" s="250"/>
      <c r="H45" s="111"/>
      <c r="I45" s="240"/>
      <c r="J45" s="243"/>
      <c r="K45" s="111"/>
      <c r="L45" s="111"/>
      <c r="M45" s="111"/>
      <c r="N45" s="111"/>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111"/>
      <c r="AN45" s="111"/>
      <c r="AO45" s="111"/>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row>
  </sheetData>
  <mergeCells count="164">
    <mergeCell ref="A1:AU1"/>
    <mergeCell ref="A2:AU2"/>
    <mergeCell ref="A3:D5"/>
    <mergeCell ref="E3:F5"/>
    <mergeCell ref="G3:K5"/>
    <mergeCell ref="L3:N5"/>
    <mergeCell ref="O3:O7"/>
    <mergeCell ref="P3:AL3"/>
    <mergeCell ref="AM3:AO5"/>
    <mergeCell ref="AP3:AP7"/>
    <mergeCell ref="F6:F7"/>
    <mergeCell ref="R5:S5"/>
    <mergeCell ref="T5:U5"/>
    <mergeCell ref="V5:X5"/>
    <mergeCell ref="Y5:Z5"/>
    <mergeCell ref="AA5:AB5"/>
    <mergeCell ref="AC5:AE5"/>
    <mergeCell ref="AQ3:AU5"/>
    <mergeCell ref="P4:AE4"/>
    <mergeCell ref="AF4:AF7"/>
    <mergeCell ref="AG4:AG7"/>
    <mergeCell ref="AH4:AH7"/>
    <mergeCell ref="AI4:AI7"/>
    <mergeCell ref="AJ4:AJ7"/>
    <mergeCell ref="AK4:AK7"/>
    <mergeCell ref="AL4:AL7"/>
    <mergeCell ref="P5:Q5"/>
    <mergeCell ref="AR6:AR7"/>
    <mergeCell ref="AS6:AS7"/>
    <mergeCell ref="AT6:AT7"/>
    <mergeCell ref="AU6:AU7"/>
    <mergeCell ref="A8:A11"/>
    <mergeCell ref="E8:E11"/>
    <mergeCell ref="F8:F11"/>
    <mergeCell ref="M6:M7"/>
    <mergeCell ref="N6:N7"/>
    <mergeCell ref="AM6:AM7"/>
    <mergeCell ref="AN6:AN7"/>
    <mergeCell ref="AO6:AO7"/>
    <mergeCell ref="AQ6:AQ7"/>
    <mergeCell ref="G6:G7"/>
    <mergeCell ref="H6:H7"/>
    <mergeCell ref="I6:I7"/>
    <mergeCell ref="J6:J7"/>
    <mergeCell ref="K6:K7"/>
    <mergeCell ref="L6:L7"/>
    <mergeCell ref="A6:A7"/>
    <mergeCell ref="B6:B7"/>
    <mergeCell ref="C6:C7"/>
    <mergeCell ref="D6:D7"/>
    <mergeCell ref="E6:E7"/>
    <mergeCell ref="AO8:AO11"/>
    <mergeCell ref="AP8:AP11"/>
    <mergeCell ref="A12:A14"/>
    <mergeCell ref="E12:E15"/>
    <mergeCell ref="F12:F15"/>
    <mergeCell ref="H12:H15"/>
    <mergeCell ref="I12:I15"/>
    <mergeCell ref="J12:J15"/>
    <mergeCell ref="K12:K15"/>
    <mergeCell ref="L12:L15"/>
    <mergeCell ref="M8:M11"/>
    <mergeCell ref="N8:N11"/>
    <mergeCell ref="AK8:AK11"/>
    <mergeCell ref="AL8:AL11"/>
    <mergeCell ref="AM8:AM11"/>
    <mergeCell ref="AN8:AN11"/>
    <mergeCell ref="G8:G9"/>
    <mergeCell ref="H8:H11"/>
    <mergeCell ref="I8:I11"/>
    <mergeCell ref="J8:J11"/>
    <mergeCell ref="K8:K11"/>
    <mergeCell ref="L8:L11"/>
    <mergeCell ref="AO12:AO15"/>
    <mergeCell ref="AP12:AP15"/>
    <mergeCell ref="A16:A17"/>
    <mergeCell ref="E16:E17"/>
    <mergeCell ref="F16:F17"/>
    <mergeCell ref="H16:H17"/>
    <mergeCell ref="I16:I17"/>
    <mergeCell ref="J16:J17"/>
    <mergeCell ref="K16:K17"/>
    <mergeCell ref="L16:L17"/>
    <mergeCell ref="M12:M15"/>
    <mergeCell ref="N12:N15"/>
    <mergeCell ref="AK12:AK15"/>
    <mergeCell ref="AL12:AL15"/>
    <mergeCell ref="AM12:AM15"/>
    <mergeCell ref="AN12:AN15"/>
    <mergeCell ref="AO16:AO17"/>
    <mergeCell ref="AP16:AP17"/>
    <mergeCell ref="A18:A20"/>
    <mergeCell ref="E18:E20"/>
    <mergeCell ref="F18:F20"/>
    <mergeCell ref="H18:H20"/>
    <mergeCell ref="I18:I20"/>
    <mergeCell ref="J18:J20"/>
    <mergeCell ref="K18:K20"/>
    <mergeCell ref="L18:L20"/>
    <mergeCell ref="M16:M17"/>
    <mergeCell ref="N16:N17"/>
    <mergeCell ref="AK16:AK17"/>
    <mergeCell ref="AL16:AL17"/>
    <mergeCell ref="AM16:AM17"/>
    <mergeCell ref="AN16:AN17"/>
    <mergeCell ref="AP18:AP20"/>
    <mergeCell ref="G19:G20"/>
    <mergeCell ref="D25:E25"/>
    <mergeCell ref="O25:O42"/>
    <mergeCell ref="C29:D29"/>
    <mergeCell ref="E21:E23"/>
    <mergeCell ref="F21:F23"/>
    <mergeCell ref="H21:H23"/>
    <mergeCell ref="I21:I23"/>
    <mergeCell ref="M18:M20"/>
    <mergeCell ref="N18:N20"/>
    <mergeCell ref="AK18:AK20"/>
    <mergeCell ref="AL18:AL20"/>
    <mergeCell ref="AM18:AM20"/>
    <mergeCell ref="AN18:AN20"/>
    <mergeCell ref="B8:B23"/>
    <mergeCell ref="C8:C23"/>
    <mergeCell ref="D8:D23"/>
    <mergeCell ref="AL21:AL23"/>
    <mergeCell ref="AM21:AM23"/>
    <mergeCell ref="AN21:AN23"/>
    <mergeCell ref="AO21:AO23"/>
    <mergeCell ref="AP21:AP23"/>
    <mergeCell ref="G22:G23"/>
    <mergeCell ref="O22:O23"/>
    <mergeCell ref="P22:P23"/>
    <mergeCell ref="Q22:Q23"/>
    <mergeCell ref="R22:R23"/>
    <mergeCell ref="J21:J23"/>
    <mergeCell ref="K21:K23"/>
    <mergeCell ref="L21:L23"/>
    <mergeCell ref="M21:M23"/>
    <mergeCell ref="N21:N23"/>
    <mergeCell ref="AK21:AK23"/>
    <mergeCell ref="S22:S23"/>
    <mergeCell ref="T22:T23"/>
    <mergeCell ref="U22:U23"/>
    <mergeCell ref="V22:V23"/>
    <mergeCell ref="AO18:AO20"/>
    <mergeCell ref="AU22:AU23"/>
    <mergeCell ref="E27:F27"/>
    <mergeCell ref="AI22:AI23"/>
    <mergeCell ref="AJ22:AJ23"/>
    <mergeCell ref="AQ22:AQ23"/>
    <mergeCell ref="AR22:AR23"/>
    <mergeCell ref="AS22:AS23"/>
    <mergeCell ref="AT22:AT23"/>
    <mergeCell ref="AC22:AC23"/>
    <mergeCell ref="AD22:AD23"/>
    <mergeCell ref="AE22:AE23"/>
    <mergeCell ref="AF22:AF23"/>
    <mergeCell ref="AG22:AG23"/>
    <mergeCell ref="AH22:AH23"/>
    <mergeCell ref="W22:W23"/>
    <mergeCell ref="X22:X23"/>
    <mergeCell ref="Y22:Y23"/>
    <mergeCell ref="Z22:Z23"/>
    <mergeCell ref="AA22:AA23"/>
    <mergeCell ref="AB22:AB23"/>
  </mergeCells>
  <conditionalFormatting sqref="N6 N24">
    <cfRule type="cellIs" dxfId="27" priority="5" operator="equal">
      <formula>"BAJA"</formula>
    </cfRule>
    <cfRule type="cellIs" dxfId="26" priority="6" operator="equal">
      <formula>"MODERADA"</formula>
    </cfRule>
    <cfRule type="cellIs" dxfId="25" priority="7" operator="equal">
      <formula>"ALTA"</formula>
    </cfRule>
    <cfRule type="cellIs" dxfId="24" priority="8" operator="equal">
      <formula>"EXTREMA"</formula>
    </cfRule>
  </conditionalFormatting>
  <conditionalFormatting sqref="AO6 AO24">
    <cfRule type="cellIs" dxfId="23" priority="1" stopIfTrue="1" operator="equal">
      <formula>"BAJA"</formula>
    </cfRule>
    <cfRule type="cellIs" dxfId="22" priority="2" operator="equal">
      <formula>"MODERADA"</formula>
    </cfRule>
    <cfRule type="cellIs" dxfId="21" priority="3" operator="equal">
      <formula>"ALTA"</formula>
    </cfRule>
    <cfRule type="cellIs" dxfId="20" priority="4" operator="equal">
      <formula>"EXTREMA"</formula>
    </cfRule>
  </conditionalFormatting>
  <pageMargins left="0.70866141732283472" right="0.70866141732283472" top="0.74803149606299213" bottom="0.74803149606299213" header="0.31496062992125984" footer="0.31496062992125984"/>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24A9A-765C-43BF-A5DF-A9752CCA9356}">
  <dimension ref="A1:AU38"/>
  <sheetViews>
    <sheetView topLeftCell="A10" zoomScale="60" zoomScaleNormal="60" workbookViewId="0">
      <selection activeCell="C18" sqref="C18:F20"/>
    </sheetView>
  </sheetViews>
  <sheetFormatPr baseColWidth="10" defaultColWidth="11.42578125" defaultRowHeight="12.75"/>
  <cols>
    <col min="1" max="1" width="7.140625" style="2" customWidth="1"/>
    <col min="2" max="2" width="24.85546875" style="2" customWidth="1"/>
    <col min="3" max="3" width="24.85546875" style="79" customWidth="1"/>
    <col min="4" max="4" width="18.5703125" style="79" customWidth="1"/>
    <col min="5" max="5" width="24.28515625" style="79" customWidth="1"/>
    <col min="6" max="6" width="26.28515625" style="79" customWidth="1"/>
    <col min="7" max="7" width="47.5703125" style="79" customWidth="1"/>
    <col min="8" max="8" width="31.5703125" style="6" customWidth="1"/>
    <col min="9" max="9" width="31.5703125" style="2" customWidth="1"/>
    <col min="10" max="10" width="37.7109375" style="8" customWidth="1"/>
    <col min="11" max="11" width="20.28515625" style="6" customWidth="1"/>
    <col min="12" max="13" width="14.7109375" style="6" customWidth="1"/>
    <col min="14" max="14" width="13.42578125" style="6" customWidth="1"/>
    <col min="15" max="15" width="51" style="2" customWidth="1"/>
    <col min="16" max="31" width="18.140625" style="2" customWidth="1"/>
    <col min="32" max="36" width="25.85546875" style="2" customWidth="1"/>
    <col min="37" max="38" width="18.85546875" style="2" customWidth="1"/>
    <col min="39" max="41" width="15.140625" style="6" customWidth="1"/>
    <col min="42" max="42" width="22.42578125" style="2" customWidth="1"/>
    <col min="43" max="44" width="35.28515625" style="2" customWidth="1"/>
    <col min="45" max="45" width="22.5703125" style="2" customWidth="1"/>
    <col min="46" max="46" width="26.85546875" style="2" customWidth="1"/>
    <col min="47" max="47" width="41.85546875" style="2" customWidth="1"/>
    <col min="48" max="16384" width="11.42578125" style="2"/>
  </cols>
  <sheetData>
    <row r="1" spans="1:47" ht="107.25" hidden="1"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row>
    <row r="2" spans="1:47" s="5" customFormat="1" ht="31.5" customHeight="1">
      <c r="A2" s="806" t="s">
        <v>1138</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6"/>
      <c r="AP2" s="806"/>
      <c r="AQ2" s="806"/>
      <c r="AR2" s="806"/>
      <c r="AS2" s="806"/>
      <c r="AT2" s="806"/>
      <c r="AU2" s="806"/>
    </row>
    <row r="3" spans="1:47" ht="15">
      <c r="A3" s="802" t="s">
        <v>108</v>
      </c>
      <c r="B3" s="802"/>
      <c r="C3" s="802"/>
      <c r="D3" s="802"/>
      <c r="E3" s="803" t="s">
        <v>5</v>
      </c>
      <c r="F3" s="803"/>
      <c r="G3" s="777" t="s">
        <v>109</v>
      </c>
      <c r="H3" s="777"/>
      <c r="I3" s="777"/>
      <c r="J3" s="777"/>
      <c r="K3" s="777"/>
      <c r="L3" s="279" t="s">
        <v>11</v>
      </c>
      <c r="M3" s="279"/>
      <c r="N3" s="279"/>
      <c r="O3" s="280" t="s">
        <v>110</v>
      </c>
      <c r="P3" s="778" t="s">
        <v>13</v>
      </c>
      <c r="Q3" s="778"/>
      <c r="R3" s="778"/>
      <c r="S3" s="778"/>
      <c r="T3" s="778"/>
      <c r="U3" s="778"/>
      <c r="V3" s="778"/>
      <c r="W3" s="778"/>
      <c r="X3" s="778"/>
      <c r="Y3" s="778"/>
      <c r="Z3" s="778"/>
      <c r="AA3" s="778"/>
      <c r="AB3" s="778"/>
      <c r="AC3" s="778"/>
      <c r="AD3" s="778"/>
      <c r="AE3" s="778"/>
      <c r="AF3" s="778"/>
      <c r="AG3" s="778"/>
      <c r="AH3" s="778"/>
      <c r="AI3" s="778"/>
      <c r="AJ3" s="778"/>
      <c r="AK3" s="778"/>
      <c r="AL3" s="778"/>
      <c r="AM3" s="279" t="s">
        <v>14</v>
      </c>
      <c r="AN3" s="279"/>
      <c r="AO3" s="279"/>
      <c r="AP3" s="280" t="s">
        <v>15</v>
      </c>
      <c r="AQ3" s="779" t="s">
        <v>111</v>
      </c>
      <c r="AR3" s="779"/>
      <c r="AS3" s="779"/>
      <c r="AT3" s="779"/>
      <c r="AU3" s="779"/>
    </row>
    <row r="4" spans="1:47">
      <c r="A4" s="802"/>
      <c r="B4" s="802"/>
      <c r="C4" s="802"/>
      <c r="D4" s="802"/>
      <c r="E4" s="803"/>
      <c r="F4" s="803"/>
      <c r="G4" s="777"/>
      <c r="H4" s="777"/>
      <c r="I4" s="777"/>
      <c r="J4" s="777"/>
      <c r="K4" s="777"/>
      <c r="L4" s="279"/>
      <c r="M4" s="279"/>
      <c r="N4" s="279"/>
      <c r="O4" s="280"/>
      <c r="P4" s="780" t="s">
        <v>112</v>
      </c>
      <c r="Q4" s="780"/>
      <c r="R4" s="780"/>
      <c r="S4" s="780"/>
      <c r="T4" s="780"/>
      <c r="U4" s="780"/>
      <c r="V4" s="780"/>
      <c r="W4" s="780"/>
      <c r="X4" s="780"/>
      <c r="Y4" s="780"/>
      <c r="Z4" s="780"/>
      <c r="AA4" s="780"/>
      <c r="AB4" s="780"/>
      <c r="AC4" s="780"/>
      <c r="AD4" s="780"/>
      <c r="AE4" s="780"/>
      <c r="AF4" s="781" t="s">
        <v>29</v>
      </c>
      <c r="AG4" s="282" t="s">
        <v>30</v>
      </c>
      <c r="AH4" s="282" t="s">
        <v>113</v>
      </c>
      <c r="AI4" s="282" t="s">
        <v>32</v>
      </c>
      <c r="AJ4" s="282" t="s">
        <v>33</v>
      </c>
      <c r="AK4" s="282" t="s">
        <v>34</v>
      </c>
      <c r="AL4" s="282" t="s">
        <v>35</v>
      </c>
      <c r="AM4" s="279"/>
      <c r="AN4" s="279"/>
      <c r="AO4" s="279"/>
      <c r="AP4" s="280"/>
      <c r="AQ4" s="779"/>
      <c r="AR4" s="779"/>
      <c r="AS4" s="779"/>
      <c r="AT4" s="779"/>
      <c r="AU4" s="779"/>
    </row>
    <row r="5" spans="1:47" ht="34.5" customHeight="1">
      <c r="A5" s="802"/>
      <c r="B5" s="802"/>
      <c r="C5" s="802"/>
      <c r="D5" s="802"/>
      <c r="E5" s="803"/>
      <c r="F5" s="803"/>
      <c r="G5" s="777"/>
      <c r="H5" s="777"/>
      <c r="I5" s="777"/>
      <c r="J5" s="777"/>
      <c r="K5" s="777"/>
      <c r="L5" s="279"/>
      <c r="M5" s="279"/>
      <c r="N5" s="279"/>
      <c r="O5" s="280"/>
      <c r="P5" s="282" t="s">
        <v>46</v>
      </c>
      <c r="Q5" s="282"/>
      <c r="R5" s="282" t="s">
        <v>55</v>
      </c>
      <c r="S5" s="282"/>
      <c r="T5" s="282" t="s">
        <v>58</v>
      </c>
      <c r="U5" s="282"/>
      <c r="V5" s="292" t="s">
        <v>61</v>
      </c>
      <c r="W5" s="292"/>
      <c r="X5" s="292"/>
      <c r="Y5" s="282" t="s">
        <v>95</v>
      </c>
      <c r="Z5" s="282"/>
      <c r="AA5" s="282" t="s">
        <v>68</v>
      </c>
      <c r="AB5" s="282"/>
      <c r="AC5" s="282" t="s">
        <v>71</v>
      </c>
      <c r="AD5" s="282"/>
      <c r="AE5" s="282"/>
      <c r="AF5" s="781"/>
      <c r="AG5" s="282"/>
      <c r="AH5" s="282"/>
      <c r="AI5" s="282"/>
      <c r="AJ5" s="282"/>
      <c r="AK5" s="282"/>
      <c r="AL5" s="282"/>
      <c r="AM5" s="279"/>
      <c r="AN5" s="279"/>
      <c r="AO5" s="279"/>
      <c r="AP5" s="280"/>
      <c r="AQ5" s="779"/>
      <c r="AR5" s="779"/>
      <c r="AS5" s="779"/>
      <c r="AT5" s="779"/>
      <c r="AU5" s="779"/>
    </row>
    <row r="6" spans="1:47" s="59" customFormat="1" ht="45">
      <c r="A6" s="535" t="s">
        <v>1</v>
      </c>
      <c r="B6" s="535" t="s">
        <v>2</v>
      </c>
      <c r="C6" s="535" t="s">
        <v>3</v>
      </c>
      <c r="D6" s="535" t="s">
        <v>4</v>
      </c>
      <c r="E6" s="800" t="s">
        <v>21</v>
      </c>
      <c r="F6" s="800" t="s">
        <v>22</v>
      </c>
      <c r="G6" s="538" t="s">
        <v>6</v>
      </c>
      <c r="H6" s="538" t="s">
        <v>7</v>
      </c>
      <c r="I6" s="538" t="s">
        <v>8</v>
      </c>
      <c r="J6" s="538" t="s">
        <v>9</v>
      </c>
      <c r="K6" s="538" t="s">
        <v>10</v>
      </c>
      <c r="L6" s="300" t="s">
        <v>23</v>
      </c>
      <c r="M6" s="300" t="s">
        <v>24</v>
      </c>
      <c r="N6" s="300" t="s">
        <v>25</v>
      </c>
      <c r="O6" s="280"/>
      <c r="P6" s="56" t="s">
        <v>47</v>
      </c>
      <c r="Q6" s="56" t="s">
        <v>54</v>
      </c>
      <c r="R6" s="56" t="s">
        <v>56</v>
      </c>
      <c r="S6" s="56" t="s">
        <v>57</v>
      </c>
      <c r="T6" s="56" t="s">
        <v>59</v>
      </c>
      <c r="U6" s="56" t="s">
        <v>60</v>
      </c>
      <c r="V6" s="56" t="s">
        <v>62</v>
      </c>
      <c r="W6" s="56" t="s">
        <v>63</v>
      </c>
      <c r="X6" s="56" t="s">
        <v>64</v>
      </c>
      <c r="Y6" s="56" t="s">
        <v>66</v>
      </c>
      <c r="Z6" s="56" t="s">
        <v>67</v>
      </c>
      <c r="AA6" s="57" t="s">
        <v>69</v>
      </c>
      <c r="AB6" s="57" t="s">
        <v>70</v>
      </c>
      <c r="AC6" s="56" t="s">
        <v>72</v>
      </c>
      <c r="AD6" s="56" t="s">
        <v>73</v>
      </c>
      <c r="AE6" s="56" t="s">
        <v>74</v>
      </c>
      <c r="AF6" s="781"/>
      <c r="AG6" s="282"/>
      <c r="AH6" s="282"/>
      <c r="AI6" s="282"/>
      <c r="AJ6" s="282"/>
      <c r="AK6" s="282"/>
      <c r="AL6" s="282"/>
      <c r="AM6" s="300" t="s">
        <v>23</v>
      </c>
      <c r="AN6" s="300" t="s">
        <v>24</v>
      </c>
      <c r="AO6" s="300" t="s">
        <v>36</v>
      </c>
      <c r="AP6" s="280"/>
      <c r="AQ6" s="293" t="s">
        <v>16</v>
      </c>
      <c r="AR6" s="293" t="s">
        <v>17</v>
      </c>
      <c r="AS6" s="293" t="s">
        <v>18</v>
      </c>
      <c r="AT6" s="293" t="s">
        <v>19</v>
      </c>
      <c r="AU6" s="293" t="s">
        <v>20</v>
      </c>
    </row>
    <row r="7" spans="1:47" customFormat="1" ht="15">
      <c r="A7" s="799"/>
      <c r="B7" s="799"/>
      <c r="C7" s="799"/>
      <c r="D7" s="799"/>
      <c r="E7" s="801"/>
      <c r="F7" s="801"/>
      <c r="G7" s="774"/>
      <c r="H7" s="774"/>
      <c r="I7" s="774"/>
      <c r="J7" s="774"/>
      <c r="K7" s="774"/>
      <c r="L7" s="301"/>
      <c r="M7" s="301"/>
      <c r="N7" s="301"/>
      <c r="O7" s="281"/>
      <c r="P7" s="60">
        <v>15</v>
      </c>
      <c r="Q7" s="60">
        <v>0</v>
      </c>
      <c r="R7" s="60">
        <v>15</v>
      </c>
      <c r="S7" s="60">
        <v>0</v>
      </c>
      <c r="T7" s="60">
        <v>15</v>
      </c>
      <c r="U7" s="60">
        <v>0</v>
      </c>
      <c r="V7" s="60">
        <v>15</v>
      </c>
      <c r="W7" s="60">
        <v>10</v>
      </c>
      <c r="X7" s="60">
        <v>0</v>
      </c>
      <c r="Y7" s="60">
        <v>15</v>
      </c>
      <c r="Z7" s="60">
        <v>0</v>
      </c>
      <c r="AA7" s="60">
        <v>15</v>
      </c>
      <c r="AB7" s="60">
        <v>0</v>
      </c>
      <c r="AC7" s="60">
        <v>10</v>
      </c>
      <c r="AD7" s="60">
        <v>5</v>
      </c>
      <c r="AE7" s="60">
        <v>0</v>
      </c>
      <c r="AF7" s="782"/>
      <c r="AG7" s="287"/>
      <c r="AH7" s="287"/>
      <c r="AI7" s="287"/>
      <c r="AJ7" s="287"/>
      <c r="AK7" s="287"/>
      <c r="AL7" s="287"/>
      <c r="AM7" s="301"/>
      <c r="AN7" s="301"/>
      <c r="AO7" s="301"/>
      <c r="AP7" s="281"/>
      <c r="AQ7" s="294"/>
      <c r="AR7" s="294"/>
      <c r="AS7" s="294"/>
      <c r="AT7" s="294"/>
      <c r="AU7" s="294"/>
    </row>
    <row r="8" spans="1:47" ht="78" customHeight="1">
      <c r="A8" s="798">
        <v>1</v>
      </c>
      <c r="B8" s="520"/>
      <c r="C8" s="520" t="s">
        <v>903</v>
      </c>
      <c r="D8" s="520" t="s">
        <v>904</v>
      </c>
      <c r="E8" s="328" t="s">
        <v>905</v>
      </c>
      <c r="F8" s="328" t="s">
        <v>906</v>
      </c>
      <c r="G8" s="237" t="s">
        <v>907</v>
      </c>
      <c r="H8" s="328" t="s">
        <v>908</v>
      </c>
      <c r="I8" s="328" t="s">
        <v>1094</v>
      </c>
      <c r="J8" s="328" t="s">
        <v>1095</v>
      </c>
      <c r="K8" s="328" t="s">
        <v>142</v>
      </c>
      <c r="L8" s="328">
        <v>2</v>
      </c>
      <c r="M8" s="328">
        <v>2</v>
      </c>
      <c r="N8" s="356" t="s">
        <v>189</v>
      </c>
      <c r="O8" s="239" t="s">
        <v>909</v>
      </c>
      <c r="P8" s="63">
        <v>15</v>
      </c>
      <c r="Q8" s="63"/>
      <c r="R8" s="63">
        <v>15</v>
      </c>
      <c r="S8" s="63"/>
      <c r="T8" s="63">
        <v>15</v>
      </c>
      <c r="U8" s="63"/>
      <c r="V8" s="63">
        <v>15</v>
      </c>
      <c r="W8" s="63"/>
      <c r="X8" s="63"/>
      <c r="Y8" s="63">
        <v>15</v>
      </c>
      <c r="Z8" s="63"/>
      <c r="AA8" s="63">
        <v>15</v>
      </c>
      <c r="AB8" s="63"/>
      <c r="AC8" s="63">
        <v>10</v>
      </c>
      <c r="AD8" s="82"/>
      <c r="AE8" s="63"/>
      <c r="AF8" s="223">
        <f>+SUM(P8:AE8)</f>
        <v>100</v>
      </c>
      <c r="AG8" s="63" t="s">
        <v>48</v>
      </c>
      <c r="AH8" s="63" t="s">
        <v>48</v>
      </c>
      <c r="AI8" s="63" t="s">
        <v>48</v>
      </c>
      <c r="AJ8" s="63">
        <v>100</v>
      </c>
      <c r="AK8" s="344">
        <v>83.3</v>
      </c>
      <c r="AL8" s="344" t="s">
        <v>144</v>
      </c>
      <c r="AM8" s="328">
        <v>1</v>
      </c>
      <c r="AN8" s="328">
        <v>2</v>
      </c>
      <c r="AO8" s="356" t="s">
        <v>189</v>
      </c>
      <c r="AP8" s="344" t="s">
        <v>268</v>
      </c>
      <c r="AQ8" s="63" t="s">
        <v>910</v>
      </c>
      <c r="AR8" s="63" t="s">
        <v>50</v>
      </c>
      <c r="AS8" s="63" t="s">
        <v>125</v>
      </c>
      <c r="AT8" s="63" t="s">
        <v>125</v>
      </c>
      <c r="AU8" s="239" t="s">
        <v>911</v>
      </c>
    </row>
    <row r="9" spans="1:47" ht="51.95" customHeight="1">
      <c r="A9" s="798"/>
      <c r="B9" s="520"/>
      <c r="C9" s="520"/>
      <c r="D9" s="520"/>
      <c r="E9" s="328"/>
      <c r="F9" s="328"/>
      <c r="G9" s="237" t="s">
        <v>912</v>
      </c>
      <c r="H9" s="328"/>
      <c r="I9" s="328"/>
      <c r="J9" s="328"/>
      <c r="K9" s="328"/>
      <c r="L9" s="328"/>
      <c r="M9" s="328"/>
      <c r="N9" s="356"/>
      <c r="O9" s="239" t="s">
        <v>913</v>
      </c>
      <c r="P9" s="63">
        <v>15</v>
      </c>
      <c r="Q9" s="63"/>
      <c r="R9" s="63">
        <v>15</v>
      </c>
      <c r="S9" s="63"/>
      <c r="T9" s="63">
        <v>15</v>
      </c>
      <c r="U9" s="63"/>
      <c r="V9" s="63">
        <v>15</v>
      </c>
      <c r="W9" s="63"/>
      <c r="X9" s="63"/>
      <c r="Y9" s="63">
        <v>15</v>
      </c>
      <c r="Z9" s="63"/>
      <c r="AA9" s="63">
        <v>15</v>
      </c>
      <c r="AB9" s="63"/>
      <c r="AC9" s="63">
        <v>10</v>
      </c>
      <c r="AD9" s="82"/>
      <c r="AE9" s="63"/>
      <c r="AF9" s="223">
        <f t="shared" ref="AF9:AF16" si="0">+SUM(P9:AE9)</f>
        <v>100</v>
      </c>
      <c r="AG9" s="63" t="s">
        <v>48</v>
      </c>
      <c r="AH9" s="63" t="s">
        <v>48</v>
      </c>
      <c r="AI9" s="63" t="s">
        <v>48</v>
      </c>
      <c r="AJ9" s="63">
        <v>100</v>
      </c>
      <c r="AK9" s="345"/>
      <c r="AL9" s="345"/>
      <c r="AM9" s="328"/>
      <c r="AN9" s="328"/>
      <c r="AO9" s="356"/>
      <c r="AP9" s="345"/>
      <c r="AQ9" s="63" t="s">
        <v>910</v>
      </c>
      <c r="AR9" s="63" t="s">
        <v>134</v>
      </c>
      <c r="AS9" s="63" t="s">
        <v>830</v>
      </c>
      <c r="AT9" s="63" t="s">
        <v>831</v>
      </c>
      <c r="AU9" s="239" t="s">
        <v>914</v>
      </c>
    </row>
    <row r="10" spans="1:47" ht="51.95" customHeight="1">
      <c r="A10" s="798"/>
      <c r="B10" s="520"/>
      <c r="C10" s="520"/>
      <c r="D10" s="520"/>
      <c r="E10" s="328"/>
      <c r="F10" s="328"/>
      <c r="G10" s="237" t="s">
        <v>915</v>
      </c>
      <c r="H10" s="328"/>
      <c r="I10" s="328"/>
      <c r="J10" s="328"/>
      <c r="K10" s="328"/>
      <c r="L10" s="328"/>
      <c r="M10" s="328"/>
      <c r="N10" s="356"/>
      <c r="O10" s="239" t="s">
        <v>916</v>
      </c>
      <c r="P10" s="63">
        <v>15</v>
      </c>
      <c r="Q10" s="63"/>
      <c r="R10" s="63">
        <v>15</v>
      </c>
      <c r="S10" s="63"/>
      <c r="T10" s="63">
        <v>15</v>
      </c>
      <c r="U10" s="63"/>
      <c r="V10" s="63"/>
      <c r="W10" s="63">
        <v>10</v>
      </c>
      <c r="X10" s="63"/>
      <c r="Y10" s="63">
        <v>15</v>
      </c>
      <c r="Z10" s="63"/>
      <c r="AA10" s="63">
        <v>15</v>
      </c>
      <c r="AB10" s="63"/>
      <c r="AC10" s="63">
        <v>10</v>
      </c>
      <c r="AD10" s="82"/>
      <c r="AE10" s="63"/>
      <c r="AF10" s="223">
        <f t="shared" si="0"/>
        <v>95</v>
      </c>
      <c r="AG10" s="63" t="s">
        <v>144</v>
      </c>
      <c r="AH10" s="63" t="s">
        <v>48</v>
      </c>
      <c r="AI10" s="63" t="s">
        <v>144</v>
      </c>
      <c r="AJ10" s="63">
        <v>50</v>
      </c>
      <c r="AK10" s="345"/>
      <c r="AL10" s="345"/>
      <c r="AM10" s="328"/>
      <c r="AN10" s="328"/>
      <c r="AO10" s="356"/>
      <c r="AP10" s="345"/>
      <c r="AQ10" s="63" t="s">
        <v>910</v>
      </c>
      <c r="AR10" s="63" t="s">
        <v>804</v>
      </c>
      <c r="AS10" s="63" t="s">
        <v>125</v>
      </c>
      <c r="AT10" s="63" t="s">
        <v>125</v>
      </c>
      <c r="AU10" s="239" t="s">
        <v>917</v>
      </c>
    </row>
    <row r="11" spans="1:47" ht="51" customHeight="1">
      <c r="A11" s="327">
        <v>2</v>
      </c>
      <c r="B11" s="520"/>
      <c r="C11" s="520"/>
      <c r="D11" s="520"/>
      <c r="E11" s="566" t="s">
        <v>918</v>
      </c>
      <c r="F11" s="566" t="s">
        <v>919</v>
      </c>
      <c r="G11" s="182" t="s">
        <v>920</v>
      </c>
      <c r="H11" s="327" t="s">
        <v>921</v>
      </c>
      <c r="I11" s="476" t="s">
        <v>922</v>
      </c>
      <c r="J11" s="476" t="s">
        <v>1096</v>
      </c>
      <c r="K11" s="327" t="s">
        <v>923</v>
      </c>
      <c r="L11" s="327">
        <v>3</v>
      </c>
      <c r="M11" s="327">
        <v>3</v>
      </c>
      <c r="N11" s="805" t="s">
        <v>365</v>
      </c>
      <c r="O11" s="51" t="s">
        <v>1097</v>
      </c>
      <c r="P11" s="97">
        <v>15</v>
      </c>
      <c r="Q11" s="97"/>
      <c r="R11" s="97">
        <v>15</v>
      </c>
      <c r="S11" s="97"/>
      <c r="T11" s="97">
        <v>15</v>
      </c>
      <c r="U11" s="97"/>
      <c r="V11" s="97">
        <v>15</v>
      </c>
      <c r="W11" s="97"/>
      <c r="X11" s="97"/>
      <c r="Y11" s="97">
        <v>15</v>
      </c>
      <c r="Z11" s="97"/>
      <c r="AA11" s="97">
        <v>15</v>
      </c>
      <c r="AB11" s="97"/>
      <c r="AC11" s="97">
        <v>10</v>
      </c>
      <c r="AD11" s="83"/>
      <c r="AE11" s="97"/>
      <c r="AF11" s="103">
        <f t="shared" ref="AF11:AF15" si="1">+SUM(P11:AE11)</f>
        <v>100</v>
      </c>
      <c r="AG11" s="97" t="s">
        <v>48</v>
      </c>
      <c r="AH11" s="97" t="s">
        <v>48</v>
      </c>
      <c r="AI11" s="97" t="s">
        <v>48</v>
      </c>
      <c r="AJ11" s="97">
        <v>100</v>
      </c>
      <c r="AK11" s="350">
        <v>100</v>
      </c>
      <c r="AL11" s="350" t="s">
        <v>48</v>
      </c>
      <c r="AM11" s="327">
        <v>1</v>
      </c>
      <c r="AN11" s="327">
        <v>2</v>
      </c>
      <c r="AO11" s="356" t="s">
        <v>189</v>
      </c>
      <c r="AP11" s="350" t="s">
        <v>268</v>
      </c>
      <c r="AQ11" s="97" t="s">
        <v>910</v>
      </c>
      <c r="AR11" s="97" t="s">
        <v>838</v>
      </c>
      <c r="AS11" s="97" t="s">
        <v>125</v>
      </c>
      <c r="AT11" s="97" t="s">
        <v>125</v>
      </c>
      <c r="AU11" s="51" t="s">
        <v>924</v>
      </c>
    </row>
    <row r="12" spans="1:47" ht="51" customHeight="1">
      <c r="A12" s="327"/>
      <c r="B12" s="520"/>
      <c r="C12" s="520"/>
      <c r="D12" s="520"/>
      <c r="E12" s="567"/>
      <c r="F12" s="567"/>
      <c r="G12" s="182" t="s">
        <v>925</v>
      </c>
      <c r="H12" s="327"/>
      <c r="I12" s="476"/>
      <c r="J12" s="476"/>
      <c r="K12" s="327"/>
      <c r="L12" s="327"/>
      <c r="M12" s="327"/>
      <c r="N12" s="805"/>
      <c r="O12" s="51" t="s">
        <v>926</v>
      </c>
      <c r="P12" s="97">
        <v>15</v>
      </c>
      <c r="Q12" s="97"/>
      <c r="R12" s="97">
        <v>15</v>
      </c>
      <c r="S12" s="97"/>
      <c r="T12" s="97">
        <v>15</v>
      </c>
      <c r="U12" s="97"/>
      <c r="V12" s="97">
        <v>15</v>
      </c>
      <c r="W12" s="97"/>
      <c r="X12" s="97"/>
      <c r="Y12" s="97">
        <v>15</v>
      </c>
      <c r="Z12" s="97"/>
      <c r="AA12" s="97">
        <v>15</v>
      </c>
      <c r="AB12" s="97"/>
      <c r="AC12" s="97">
        <v>10</v>
      </c>
      <c r="AD12" s="83"/>
      <c r="AE12" s="97"/>
      <c r="AF12" s="103">
        <f t="shared" si="1"/>
        <v>100</v>
      </c>
      <c r="AG12" s="97" t="s">
        <v>48</v>
      </c>
      <c r="AH12" s="97" t="s">
        <v>48</v>
      </c>
      <c r="AI12" s="97" t="s">
        <v>48</v>
      </c>
      <c r="AJ12" s="97">
        <v>100</v>
      </c>
      <c r="AK12" s="351"/>
      <c r="AL12" s="351"/>
      <c r="AM12" s="327"/>
      <c r="AN12" s="327"/>
      <c r="AO12" s="356"/>
      <c r="AP12" s="351"/>
      <c r="AQ12" s="97" t="s">
        <v>910</v>
      </c>
      <c r="AR12" s="97" t="s">
        <v>838</v>
      </c>
      <c r="AS12" s="97" t="s">
        <v>125</v>
      </c>
      <c r="AT12" s="97" t="s">
        <v>125</v>
      </c>
      <c r="AU12" s="51" t="s">
        <v>926</v>
      </c>
    </row>
    <row r="13" spans="1:47" ht="51" customHeight="1">
      <c r="A13" s="327"/>
      <c r="B13" s="520"/>
      <c r="C13" s="520"/>
      <c r="D13" s="520"/>
      <c r="E13" s="567"/>
      <c r="F13" s="567"/>
      <c r="G13" s="182" t="s">
        <v>927</v>
      </c>
      <c r="H13" s="327"/>
      <c r="I13" s="476"/>
      <c r="J13" s="476"/>
      <c r="K13" s="327"/>
      <c r="L13" s="327"/>
      <c r="M13" s="327"/>
      <c r="N13" s="805"/>
      <c r="O13" s="51" t="s">
        <v>928</v>
      </c>
      <c r="P13" s="97">
        <v>15</v>
      </c>
      <c r="Q13" s="97"/>
      <c r="R13" s="97">
        <v>15</v>
      </c>
      <c r="S13" s="97"/>
      <c r="T13" s="97">
        <v>15</v>
      </c>
      <c r="U13" s="97"/>
      <c r="V13" s="97">
        <v>15</v>
      </c>
      <c r="W13" s="97"/>
      <c r="X13" s="97"/>
      <c r="Y13" s="97">
        <v>15</v>
      </c>
      <c r="Z13" s="97"/>
      <c r="AA13" s="97">
        <v>15</v>
      </c>
      <c r="AB13" s="97"/>
      <c r="AC13" s="97">
        <v>10</v>
      </c>
      <c r="AD13" s="83"/>
      <c r="AE13" s="97"/>
      <c r="AF13" s="103">
        <f t="shared" si="1"/>
        <v>100</v>
      </c>
      <c r="AG13" s="97" t="s">
        <v>48</v>
      </c>
      <c r="AH13" s="97" t="s">
        <v>48</v>
      </c>
      <c r="AI13" s="97" t="s">
        <v>48</v>
      </c>
      <c r="AJ13" s="97">
        <v>100</v>
      </c>
      <c r="AK13" s="351"/>
      <c r="AL13" s="351"/>
      <c r="AM13" s="327"/>
      <c r="AN13" s="327"/>
      <c r="AO13" s="356"/>
      <c r="AP13" s="351"/>
      <c r="AQ13" s="97" t="s">
        <v>910</v>
      </c>
      <c r="AR13" s="97" t="s">
        <v>134</v>
      </c>
      <c r="AS13" s="97" t="s">
        <v>125</v>
      </c>
      <c r="AT13" s="97" t="s">
        <v>125</v>
      </c>
      <c r="AU13" s="51" t="s">
        <v>928</v>
      </c>
    </row>
    <row r="14" spans="1:47" ht="63.6" customHeight="1">
      <c r="A14" s="328">
        <v>3</v>
      </c>
      <c r="B14" s="520"/>
      <c r="C14" s="520"/>
      <c r="D14" s="520"/>
      <c r="E14" s="328" t="s">
        <v>918</v>
      </c>
      <c r="F14" s="328" t="s">
        <v>906</v>
      </c>
      <c r="G14" s="237" t="s">
        <v>929</v>
      </c>
      <c r="H14" s="328" t="s">
        <v>930</v>
      </c>
      <c r="I14" s="796" t="s">
        <v>931</v>
      </c>
      <c r="J14" s="328" t="s">
        <v>932</v>
      </c>
      <c r="K14" s="328" t="s">
        <v>923</v>
      </c>
      <c r="L14" s="328">
        <v>2</v>
      </c>
      <c r="M14" s="328">
        <v>2</v>
      </c>
      <c r="N14" s="356" t="s">
        <v>189</v>
      </c>
      <c r="O14" s="237" t="s">
        <v>933</v>
      </c>
      <c r="P14" s="63">
        <v>15</v>
      </c>
      <c r="Q14" s="63"/>
      <c r="R14" s="63">
        <v>15</v>
      </c>
      <c r="S14" s="63"/>
      <c r="T14" s="63">
        <v>15</v>
      </c>
      <c r="U14" s="63"/>
      <c r="V14" s="63">
        <v>15</v>
      </c>
      <c r="W14" s="63"/>
      <c r="X14" s="63"/>
      <c r="Y14" s="63">
        <v>15</v>
      </c>
      <c r="Z14" s="63"/>
      <c r="AA14" s="63">
        <v>15</v>
      </c>
      <c r="AB14" s="63"/>
      <c r="AC14" s="63">
        <v>10</v>
      </c>
      <c r="AD14" s="82"/>
      <c r="AE14" s="63"/>
      <c r="AF14" s="223">
        <f t="shared" si="1"/>
        <v>100</v>
      </c>
      <c r="AG14" s="63" t="s">
        <v>48</v>
      </c>
      <c r="AH14" s="63" t="s">
        <v>48</v>
      </c>
      <c r="AI14" s="63" t="s">
        <v>48</v>
      </c>
      <c r="AJ14" s="63">
        <v>100</v>
      </c>
      <c r="AK14" s="772">
        <v>100</v>
      </c>
      <c r="AL14" s="772" t="s">
        <v>48</v>
      </c>
      <c r="AM14" s="328">
        <v>1</v>
      </c>
      <c r="AN14" s="328">
        <v>1</v>
      </c>
      <c r="AO14" s="356" t="s">
        <v>189</v>
      </c>
      <c r="AP14" s="772" t="s">
        <v>268</v>
      </c>
      <c r="AQ14" s="63" t="s">
        <v>910</v>
      </c>
      <c r="AR14" s="63" t="s">
        <v>50</v>
      </c>
      <c r="AS14" s="63" t="s">
        <v>125</v>
      </c>
      <c r="AT14" s="63" t="s">
        <v>125</v>
      </c>
      <c r="AU14" s="237" t="s">
        <v>934</v>
      </c>
    </row>
    <row r="15" spans="1:47" ht="51" customHeight="1">
      <c r="A15" s="328"/>
      <c r="B15" s="520"/>
      <c r="C15" s="520"/>
      <c r="D15" s="520"/>
      <c r="E15" s="328"/>
      <c r="F15" s="328"/>
      <c r="G15" s="237" t="s">
        <v>935</v>
      </c>
      <c r="H15" s="328"/>
      <c r="I15" s="804"/>
      <c r="J15" s="328"/>
      <c r="K15" s="328"/>
      <c r="L15" s="328"/>
      <c r="M15" s="328"/>
      <c r="N15" s="356"/>
      <c r="O15" s="237" t="s">
        <v>936</v>
      </c>
      <c r="P15" s="63">
        <v>15</v>
      </c>
      <c r="Q15" s="63"/>
      <c r="R15" s="63">
        <v>15</v>
      </c>
      <c r="S15" s="63"/>
      <c r="T15" s="63">
        <v>15</v>
      </c>
      <c r="U15" s="63"/>
      <c r="V15" s="63">
        <v>15</v>
      </c>
      <c r="W15" s="63"/>
      <c r="X15" s="63"/>
      <c r="Y15" s="63">
        <v>15</v>
      </c>
      <c r="Z15" s="63"/>
      <c r="AA15" s="63">
        <v>15</v>
      </c>
      <c r="AB15" s="63"/>
      <c r="AC15" s="63">
        <v>10</v>
      </c>
      <c r="AD15" s="82"/>
      <c r="AE15" s="63"/>
      <c r="AF15" s="223">
        <f t="shared" si="1"/>
        <v>100</v>
      </c>
      <c r="AG15" s="63" t="s">
        <v>48</v>
      </c>
      <c r="AH15" s="63" t="s">
        <v>48</v>
      </c>
      <c r="AI15" s="63" t="s">
        <v>48</v>
      </c>
      <c r="AJ15" s="63">
        <v>100</v>
      </c>
      <c r="AK15" s="772"/>
      <c r="AL15" s="772"/>
      <c r="AM15" s="328"/>
      <c r="AN15" s="328"/>
      <c r="AO15" s="356"/>
      <c r="AP15" s="772"/>
      <c r="AQ15" s="63" t="s">
        <v>910</v>
      </c>
      <c r="AR15" s="63" t="s">
        <v>838</v>
      </c>
      <c r="AS15" s="63" t="s">
        <v>125</v>
      </c>
      <c r="AT15" s="63" t="s">
        <v>125</v>
      </c>
      <c r="AU15" s="237" t="s">
        <v>937</v>
      </c>
    </row>
    <row r="16" spans="1:47" ht="51" customHeight="1">
      <c r="A16" s="328"/>
      <c r="B16" s="520"/>
      <c r="C16" s="520"/>
      <c r="D16" s="520"/>
      <c r="E16" s="328"/>
      <c r="F16" s="328"/>
      <c r="G16" s="237" t="s">
        <v>1098</v>
      </c>
      <c r="H16" s="328"/>
      <c r="I16" s="797"/>
      <c r="J16" s="328"/>
      <c r="K16" s="328"/>
      <c r="L16" s="328"/>
      <c r="M16" s="328"/>
      <c r="N16" s="356"/>
      <c r="O16" s="237" t="s">
        <v>938</v>
      </c>
      <c r="P16" s="63">
        <v>15</v>
      </c>
      <c r="Q16" s="63"/>
      <c r="R16" s="63">
        <v>15</v>
      </c>
      <c r="S16" s="63"/>
      <c r="T16" s="63">
        <v>15</v>
      </c>
      <c r="U16" s="63"/>
      <c r="V16" s="63">
        <v>15</v>
      </c>
      <c r="W16" s="63"/>
      <c r="X16" s="63"/>
      <c r="Y16" s="63">
        <v>15</v>
      </c>
      <c r="Z16" s="63"/>
      <c r="AA16" s="63">
        <v>15</v>
      </c>
      <c r="AB16" s="63"/>
      <c r="AC16" s="63">
        <v>10</v>
      </c>
      <c r="AD16" s="82"/>
      <c r="AE16" s="63"/>
      <c r="AF16" s="223">
        <f t="shared" si="0"/>
        <v>100</v>
      </c>
      <c r="AG16" s="63" t="s">
        <v>48</v>
      </c>
      <c r="AH16" s="63" t="s">
        <v>48</v>
      </c>
      <c r="AI16" s="63" t="s">
        <v>48</v>
      </c>
      <c r="AJ16" s="63">
        <v>100</v>
      </c>
      <c r="AK16" s="772"/>
      <c r="AL16" s="772"/>
      <c r="AM16" s="328"/>
      <c r="AN16" s="328"/>
      <c r="AO16" s="356"/>
      <c r="AP16" s="772"/>
      <c r="AQ16" s="63" t="s">
        <v>910</v>
      </c>
      <c r="AR16" s="63" t="s">
        <v>134</v>
      </c>
      <c r="AS16" s="63" t="s">
        <v>830</v>
      </c>
      <c r="AT16" s="63" t="s">
        <v>831</v>
      </c>
      <c r="AU16" s="239" t="s">
        <v>939</v>
      </c>
    </row>
    <row r="17" spans="1:47">
      <c r="A17" s="74"/>
      <c r="B17" s="74"/>
      <c r="C17" s="74"/>
      <c r="D17" s="74"/>
      <c r="E17" s="74"/>
      <c r="F17" s="74"/>
      <c r="G17" s="74"/>
      <c r="H17" s="74"/>
      <c r="I17" s="74"/>
      <c r="J17" s="74"/>
      <c r="K17" s="74"/>
      <c r="L17" s="74"/>
      <c r="M17" s="74"/>
      <c r="N17" s="74"/>
      <c r="O17" s="75"/>
      <c r="P17" s="76"/>
      <c r="Q17" s="76"/>
      <c r="R17" s="76"/>
      <c r="S17" s="76"/>
      <c r="T17" s="76"/>
      <c r="U17" s="76"/>
      <c r="V17" s="76"/>
      <c r="W17" s="76"/>
      <c r="X17" s="76"/>
      <c r="Y17" s="76"/>
      <c r="Z17" s="76"/>
      <c r="AA17" s="76"/>
      <c r="AB17" s="76"/>
      <c r="AC17" s="76"/>
      <c r="AD17" s="77"/>
      <c r="AE17" s="76"/>
      <c r="AG17" s="78"/>
      <c r="AH17" s="78"/>
      <c r="AI17" s="78"/>
      <c r="AJ17" s="78"/>
      <c r="AK17" s="78"/>
      <c r="AL17" s="78"/>
      <c r="AM17" s="78"/>
      <c r="AN17" s="78"/>
      <c r="AO17" s="78"/>
      <c r="AP17" s="78"/>
      <c r="AQ17" s="78"/>
      <c r="AR17" s="78"/>
      <c r="AS17" s="78"/>
      <c r="AT17" s="78"/>
      <c r="AU17" s="78"/>
    </row>
    <row r="18" spans="1:47" ht="38.25" customHeight="1">
      <c r="C18" s="245" t="s">
        <v>99</v>
      </c>
      <c r="D18" s="333" t="s">
        <v>455</v>
      </c>
      <c r="E18" s="333"/>
      <c r="F18" s="245"/>
      <c r="O18" s="357"/>
      <c r="P18" s="80"/>
      <c r="Q18" s="80"/>
      <c r="R18" s="80"/>
      <c r="S18" s="80"/>
      <c r="T18" s="80"/>
      <c r="U18" s="80"/>
      <c r="V18" s="80"/>
      <c r="W18" s="80"/>
      <c r="X18" s="80"/>
      <c r="Y18" s="80"/>
      <c r="Z18" s="80"/>
      <c r="AA18" s="80"/>
      <c r="AB18" s="80"/>
      <c r="AC18" s="80"/>
      <c r="AD18" s="80"/>
      <c r="AE18" s="80"/>
      <c r="AF18" s="80"/>
      <c r="AG18" s="80"/>
      <c r="AH18" s="80"/>
      <c r="AM18" s="2"/>
      <c r="AN18" s="2"/>
      <c r="AO18" s="2"/>
    </row>
    <row r="19" spans="1:47">
      <c r="C19" s="245" t="s">
        <v>101</v>
      </c>
      <c r="D19" s="81">
        <v>44432</v>
      </c>
      <c r="E19" s="245"/>
      <c r="F19" s="245"/>
      <c r="O19" s="357"/>
      <c r="P19" s="80"/>
      <c r="Q19" s="80"/>
      <c r="R19" s="80"/>
      <c r="S19" s="80"/>
      <c r="T19" s="80"/>
      <c r="U19" s="80"/>
      <c r="V19" s="80"/>
      <c r="W19" s="80"/>
      <c r="X19" s="80"/>
      <c r="Y19" s="80"/>
      <c r="Z19" s="80"/>
      <c r="AA19" s="80"/>
      <c r="AB19" s="80"/>
      <c r="AC19" s="80"/>
      <c r="AD19" s="80"/>
      <c r="AE19" s="80"/>
      <c r="AF19" s="80"/>
      <c r="AG19" s="80"/>
      <c r="AH19" s="80"/>
      <c r="AM19" s="2"/>
      <c r="AN19" s="2"/>
      <c r="AO19" s="2"/>
    </row>
    <row r="20" spans="1:47" ht="39" customHeight="1">
      <c r="C20" s="245" t="s">
        <v>102</v>
      </c>
      <c r="D20" s="245">
        <v>13</v>
      </c>
      <c r="E20" s="336" t="s">
        <v>1124</v>
      </c>
      <c r="F20" s="336"/>
      <c r="O20" s="357"/>
      <c r="P20" s="80"/>
      <c r="Q20" s="80"/>
      <c r="R20" s="80"/>
      <c r="S20" s="80"/>
      <c r="T20" s="80"/>
      <c r="U20" s="80"/>
      <c r="V20" s="80"/>
      <c r="W20" s="80"/>
      <c r="X20" s="80"/>
      <c r="Y20" s="80"/>
      <c r="Z20" s="80"/>
      <c r="AA20" s="80"/>
      <c r="AB20" s="80"/>
      <c r="AC20" s="80"/>
      <c r="AD20" s="80"/>
      <c r="AE20" s="80"/>
      <c r="AF20" s="80"/>
      <c r="AG20" s="80"/>
      <c r="AH20" s="80"/>
      <c r="AM20" s="2"/>
      <c r="AN20" s="2"/>
      <c r="AO20" s="2"/>
    </row>
    <row r="21" spans="1:47">
      <c r="O21" s="357"/>
      <c r="P21" s="80"/>
      <c r="Q21" s="80"/>
      <c r="R21" s="80"/>
      <c r="S21" s="80"/>
      <c r="T21" s="80"/>
      <c r="U21" s="80"/>
      <c r="V21" s="80"/>
      <c r="W21" s="80"/>
      <c r="X21" s="80"/>
      <c r="Y21" s="80"/>
      <c r="Z21" s="80"/>
      <c r="AA21" s="80"/>
      <c r="AB21" s="80"/>
      <c r="AC21" s="80"/>
      <c r="AD21" s="80"/>
      <c r="AE21" s="80"/>
      <c r="AF21" s="80"/>
      <c r="AG21" s="80"/>
      <c r="AH21" s="80"/>
      <c r="AM21" s="2"/>
      <c r="AN21" s="2"/>
      <c r="AO21" s="2"/>
    </row>
    <row r="22" spans="1:47" ht="15">
      <c r="C22" s="333"/>
      <c r="D22" s="334"/>
      <c r="O22" s="357"/>
      <c r="P22" s="80"/>
      <c r="Q22" s="80"/>
      <c r="R22" s="80"/>
      <c r="S22" s="80"/>
      <c r="T22" s="80"/>
      <c r="U22" s="80"/>
      <c r="V22" s="80"/>
      <c r="W22" s="80"/>
      <c r="X22" s="80"/>
      <c r="Y22" s="80"/>
      <c r="Z22" s="80"/>
      <c r="AA22" s="80"/>
      <c r="AB22" s="80"/>
      <c r="AC22" s="80"/>
      <c r="AD22" s="80"/>
      <c r="AE22" s="80"/>
      <c r="AF22" s="80"/>
      <c r="AG22" s="80"/>
      <c r="AH22" s="80"/>
      <c r="AM22" s="2"/>
      <c r="AN22" s="2"/>
      <c r="AO22" s="2"/>
    </row>
    <row r="23" spans="1:47">
      <c r="O23" s="357"/>
      <c r="P23" s="80"/>
      <c r="Q23" s="80"/>
      <c r="R23" s="80"/>
      <c r="S23" s="80"/>
      <c r="T23" s="80"/>
      <c r="U23" s="80"/>
      <c r="V23" s="80"/>
      <c r="W23" s="80"/>
      <c r="X23" s="80"/>
      <c r="Y23" s="80"/>
      <c r="Z23" s="80"/>
      <c r="AA23" s="80"/>
      <c r="AB23" s="80"/>
      <c r="AC23" s="80"/>
      <c r="AD23" s="80"/>
      <c r="AE23" s="80"/>
      <c r="AF23" s="80"/>
      <c r="AG23" s="80"/>
      <c r="AH23" s="80"/>
      <c r="AM23" s="2"/>
      <c r="AN23" s="2"/>
      <c r="AO23" s="2"/>
    </row>
    <row r="24" spans="1:47">
      <c r="O24" s="357"/>
      <c r="P24" s="80"/>
      <c r="Q24" s="80"/>
      <c r="R24" s="80"/>
      <c r="S24" s="80"/>
      <c r="T24" s="80"/>
      <c r="U24" s="80"/>
      <c r="V24" s="80"/>
      <c r="W24" s="80"/>
      <c r="X24" s="80"/>
      <c r="Y24" s="80"/>
      <c r="Z24" s="80"/>
      <c r="AA24" s="80"/>
      <c r="AB24" s="80"/>
      <c r="AC24" s="80"/>
      <c r="AD24" s="80"/>
      <c r="AE24" s="80"/>
      <c r="AF24" s="80"/>
      <c r="AG24" s="80"/>
      <c r="AH24" s="80"/>
      <c r="AM24" s="2"/>
      <c r="AN24" s="2"/>
      <c r="AO24" s="2"/>
    </row>
    <row r="25" spans="1:47">
      <c r="O25" s="357"/>
      <c r="P25" s="80"/>
      <c r="Q25" s="80"/>
      <c r="R25" s="80"/>
      <c r="S25" s="80"/>
      <c r="T25" s="80"/>
      <c r="U25" s="80"/>
      <c r="V25" s="80"/>
      <c r="W25" s="80"/>
      <c r="X25" s="80"/>
      <c r="Y25" s="80"/>
      <c r="Z25" s="80"/>
      <c r="AA25" s="80"/>
      <c r="AB25" s="80"/>
      <c r="AC25" s="80"/>
      <c r="AD25" s="80"/>
      <c r="AE25" s="80"/>
      <c r="AF25" s="80"/>
      <c r="AG25" s="80"/>
      <c r="AH25" s="80"/>
      <c r="AM25" s="2"/>
      <c r="AN25" s="2"/>
      <c r="AO25" s="2"/>
    </row>
    <row r="26" spans="1:47">
      <c r="O26" s="357"/>
      <c r="P26" s="80"/>
      <c r="Q26" s="80"/>
      <c r="R26" s="80"/>
      <c r="S26" s="80"/>
      <c r="T26" s="80"/>
      <c r="U26" s="80"/>
      <c r="V26" s="80"/>
      <c r="W26" s="80"/>
      <c r="X26" s="80"/>
      <c r="Y26" s="80"/>
      <c r="Z26" s="80"/>
      <c r="AA26" s="80"/>
      <c r="AB26" s="80"/>
      <c r="AC26" s="80"/>
      <c r="AD26" s="80"/>
      <c r="AE26" s="80"/>
      <c r="AF26" s="80"/>
      <c r="AG26" s="80"/>
      <c r="AH26" s="80"/>
    </row>
    <row r="27" spans="1:47">
      <c r="O27" s="357"/>
      <c r="P27" s="80"/>
      <c r="Q27" s="80"/>
      <c r="R27" s="80"/>
      <c r="S27" s="80"/>
      <c r="T27" s="80"/>
      <c r="U27" s="80"/>
      <c r="V27" s="80"/>
      <c r="W27" s="80"/>
      <c r="X27" s="80"/>
      <c r="Y27" s="80"/>
      <c r="Z27" s="80"/>
      <c r="AA27" s="80"/>
      <c r="AB27" s="80"/>
      <c r="AC27" s="80"/>
      <c r="AD27" s="80"/>
      <c r="AE27" s="80"/>
      <c r="AF27" s="80"/>
      <c r="AG27" s="80"/>
      <c r="AH27" s="80"/>
    </row>
    <row r="28" spans="1:47">
      <c r="O28" s="357"/>
      <c r="P28" s="80"/>
      <c r="Q28" s="80"/>
      <c r="R28" s="80"/>
      <c r="S28" s="80"/>
      <c r="T28" s="80"/>
      <c r="U28" s="80"/>
      <c r="V28" s="80"/>
      <c r="W28" s="80"/>
      <c r="X28" s="80"/>
      <c r="Y28" s="80"/>
      <c r="Z28" s="80"/>
      <c r="AA28" s="80"/>
      <c r="AB28" s="80"/>
      <c r="AC28" s="80"/>
      <c r="AD28" s="80"/>
      <c r="AE28" s="80"/>
      <c r="AF28" s="80"/>
      <c r="AG28" s="80"/>
      <c r="AH28" s="80"/>
    </row>
    <row r="29" spans="1:47" ht="28.5" customHeight="1">
      <c r="O29" s="357"/>
      <c r="P29" s="80"/>
      <c r="Q29" s="80"/>
      <c r="R29" s="80"/>
      <c r="S29" s="80"/>
      <c r="T29" s="80"/>
      <c r="U29" s="80"/>
      <c r="V29" s="80"/>
      <c r="W29" s="80"/>
      <c r="X29" s="80"/>
      <c r="Y29" s="80"/>
      <c r="Z29" s="80"/>
      <c r="AA29" s="80"/>
      <c r="AB29" s="80"/>
      <c r="AC29" s="80"/>
      <c r="AD29" s="80"/>
      <c r="AE29" s="80"/>
      <c r="AF29" s="80"/>
      <c r="AG29" s="80"/>
      <c r="AH29" s="80"/>
    </row>
    <row r="30" spans="1:47" ht="28.5" customHeight="1">
      <c r="O30" s="357"/>
      <c r="P30" s="80"/>
      <c r="Q30" s="80"/>
      <c r="R30" s="80"/>
      <c r="S30" s="80"/>
      <c r="T30" s="80"/>
      <c r="U30" s="80"/>
      <c r="V30" s="80"/>
      <c r="W30" s="80"/>
      <c r="X30" s="80"/>
      <c r="Y30" s="80"/>
      <c r="Z30" s="80"/>
      <c r="AA30" s="80"/>
      <c r="AB30" s="80"/>
      <c r="AC30" s="80"/>
      <c r="AD30" s="80"/>
      <c r="AE30" s="80"/>
      <c r="AF30" s="80"/>
      <c r="AG30" s="80"/>
      <c r="AH30" s="80"/>
    </row>
    <row r="31" spans="1:47" ht="30.75" customHeight="1">
      <c r="O31" s="357"/>
      <c r="P31" s="80"/>
      <c r="Q31" s="80"/>
      <c r="R31" s="80"/>
      <c r="S31" s="80"/>
      <c r="T31" s="80"/>
      <c r="U31" s="80"/>
      <c r="V31" s="80"/>
      <c r="W31" s="80"/>
      <c r="X31" s="80"/>
      <c r="Y31" s="80"/>
      <c r="Z31" s="80"/>
      <c r="AA31" s="80"/>
      <c r="AB31" s="80"/>
      <c r="AC31" s="80"/>
      <c r="AD31" s="80"/>
      <c r="AE31" s="80"/>
      <c r="AF31" s="80"/>
      <c r="AG31" s="80"/>
      <c r="AH31" s="80"/>
    </row>
    <row r="32" spans="1:47">
      <c r="O32" s="357"/>
      <c r="P32" s="80"/>
      <c r="Q32" s="80"/>
      <c r="R32" s="80"/>
      <c r="S32" s="80"/>
      <c r="T32" s="80"/>
      <c r="U32" s="80"/>
      <c r="V32" s="80"/>
      <c r="W32" s="80"/>
      <c r="X32" s="80"/>
      <c r="Y32" s="80"/>
      <c r="Z32" s="80"/>
      <c r="AA32" s="80"/>
      <c r="AB32" s="80"/>
      <c r="AC32" s="80"/>
      <c r="AD32" s="80"/>
      <c r="AE32" s="80"/>
      <c r="AF32" s="80"/>
      <c r="AG32" s="80"/>
      <c r="AH32" s="80"/>
    </row>
    <row r="33" spans="3:34">
      <c r="O33" s="357"/>
      <c r="P33" s="80"/>
      <c r="Q33" s="80"/>
      <c r="R33" s="80"/>
      <c r="S33" s="80"/>
      <c r="T33" s="80"/>
      <c r="U33" s="80"/>
      <c r="V33" s="80"/>
      <c r="W33" s="80"/>
      <c r="X33" s="80"/>
      <c r="Y33" s="80"/>
      <c r="Z33" s="80"/>
      <c r="AA33" s="80"/>
      <c r="AB33" s="80"/>
      <c r="AC33" s="80"/>
      <c r="AD33" s="80"/>
      <c r="AE33" s="80"/>
      <c r="AF33" s="80"/>
      <c r="AG33" s="80"/>
      <c r="AH33" s="80"/>
    </row>
    <row r="34" spans="3:34">
      <c r="O34" s="357"/>
      <c r="P34" s="80"/>
      <c r="Q34" s="80"/>
      <c r="R34" s="80"/>
      <c r="S34" s="80"/>
      <c r="T34" s="80"/>
      <c r="U34" s="80"/>
      <c r="V34" s="80"/>
      <c r="W34" s="80"/>
      <c r="X34" s="80"/>
      <c r="Y34" s="80"/>
      <c r="Z34" s="80"/>
      <c r="AA34" s="80"/>
      <c r="AB34" s="80"/>
      <c r="AC34" s="80"/>
      <c r="AD34" s="80"/>
      <c r="AE34" s="80"/>
      <c r="AF34" s="80"/>
      <c r="AG34" s="80"/>
      <c r="AH34" s="80"/>
    </row>
    <row r="35" spans="3:34">
      <c r="O35" s="357"/>
      <c r="P35" s="80"/>
      <c r="Q35" s="80"/>
      <c r="R35" s="80"/>
      <c r="S35" s="80"/>
      <c r="T35" s="80"/>
      <c r="U35" s="80"/>
      <c r="V35" s="80"/>
      <c r="W35" s="80"/>
      <c r="X35" s="80"/>
      <c r="Y35" s="80"/>
      <c r="Z35" s="80"/>
      <c r="AA35" s="80"/>
      <c r="AB35" s="80"/>
      <c r="AC35" s="80"/>
      <c r="AD35" s="80"/>
      <c r="AE35" s="80"/>
      <c r="AF35" s="80"/>
    </row>
    <row r="38" spans="3:34">
      <c r="C38" s="2"/>
    </row>
  </sheetData>
  <mergeCells count="103">
    <mergeCell ref="A1:AU1"/>
    <mergeCell ref="A2:AU2"/>
    <mergeCell ref="A3:D5"/>
    <mergeCell ref="E3:F5"/>
    <mergeCell ref="G3:K5"/>
    <mergeCell ref="L3:N5"/>
    <mergeCell ref="O3:O7"/>
    <mergeCell ref="P3:AL3"/>
    <mergeCell ref="AM3:AO5"/>
    <mergeCell ref="AP3:AP7"/>
    <mergeCell ref="AC5:AE5"/>
    <mergeCell ref="AQ3:AU5"/>
    <mergeCell ref="P4:AE4"/>
    <mergeCell ref="AF4:AF7"/>
    <mergeCell ref="AG4:AG7"/>
    <mergeCell ref="AH4:AH7"/>
    <mergeCell ref="AI4:AI7"/>
    <mergeCell ref="AJ4:AJ7"/>
    <mergeCell ref="AK4:AK7"/>
    <mergeCell ref="AL4:AL7"/>
    <mergeCell ref="P5:Q5"/>
    <mergeCell ref="C6:C7"/>
    <mergeCell ref="D6:D7"/>
    <mergeCell ref="E6:E7"/>
    <mergeCell ref="F6:F7"/>
    <mergeCell ref="R5:S5"/>
    <mergeCell ref="T5:U5"/>
    <mergeCell ref="V5:X5"/>
    <mergeCell ref="Y5:Z5"/>
    <mergeCell ref="AA5:AB5"/>
    <mergeCell ref="AR6:AR7"/>
    <mergeCell ref="AS6:AS7"/>
    <mergeCell ref="AT6:AT7"/>
    <mergeCell ref="AU6:AU7"/>
    <mergeCell ref="A8:A10"/>
    <mergeCell ref="B8:B16"/>
    <mergeCell ref="C8:C16"/>
    <mergeCell ref="D8:D16"/>
    <mergeCell ref="E8:E10"/>
    <mergeCell ref="F8:F10"/>
    <mergeCell ref="M6:M7"/>
    <mergeCell ref="N6:N7"/>
    <mergeCell ref="AM6:AM7"/>
    <mergeCell ref="AN6:AN7"/>
    <mergeCell ref="AO6:AO7"/>
    <mergeCell ref="AQ6:AQ7"/>
    <mergeCell ref="G6:G7"/>
    <mergeCell ref="H6:H7"/>
    <mergeCell ref="I6:I7"/>
    <mergeCell ref="J6:J7"/>
    <mergeCell ref="K6:K7"/>
    <mergeCell ref="L6:L7"/>
    <mergeCell ref="A6:A7"/>
    <mergeCell ref="B6:B7"/>
    <mergeCell ref="AP8:AP10"/>
    <mergeCell ref="A11:A13"/>
    <mergeCell ref="E11:E13"/>
    <mergeCell ref="AL8:AL10"/>
    <mergeCell ref="AM8:AM10"/>
    <mergeCell ref="AN8:AN10"/>
    <mergeCell ref="AO8:AO10"/>
    <mergeCell ref="H8:H10"/>
    <mergeCell ref="I8:I10"/>
    <mergeCell ref="J8:J10"/>
    <mergeCell ref="K8:K10"/>
    <mergeCell ref="L8:L10"/>
    <mergeCell ref="M8:M10"/>
    <mergeCell ref="N8:N10"/>
    <mergeCell ref="AK8:AK10"/>
    <mergeCell ref="AP11:AP13"/>
    <mergeCell ref="A14:A16"/>
    <mergeCell ref="E14:E16"/>
    <mergeCell ref="F14:F16"/>
    <mergeCell ref="H14:H16"/>
    <mergeCell ref="I14:I16"/>
    <mergeCell ref="J14:J16"/>
    <mergeCell ref="K14:K16"/>
    <mergeCell ref="L14:L16"/>
    <mergeCell ref="M14:M16"/>
    <mergeCell ref="N11:N13"/>
    <mergeCell ref="AK11:AK13"/>
    <mergeCell ref="AL11:AL13"/>
    <mergeCell ref="AM11:AM13"/>
    <mergeCell ref="AN11:AN13"/>
    <mergeCell ref="AO11:AO13"/>
    <mergeCell ref="AP14:AP16"/>
    <mergeCell ref="F11:F13"/>
    <mergeCell ref="H11:H13"/>
    <mergeCell ref="I11:I13"/>
    <mergeCell ref="J11:J13"/>
    <mergeCell ref="K11:K13"/>
    <mergeCell ref="L11:L13"/>
    <mergeCell ref="M11:M13"/>
    <mergeCell ref="D18:E18"/>
    <mergeCell ref="O18:O35"/>
    <mergeCell ref="C22:D22"/>
    <mergeCell ref="N14:N16"/>
    <mergeCell ref="AK14:AK16"/>
    <mergeCell ref="AL14:AL16"/>
    <mergeCell ref="AM14:AM16"/>
    <mergeCell ref="AN14:AN16"/>
    <mergeCell ref="AO14:AO16"/>
    <mergeCell ref="E20:F20"/>
  </mergeCells>
  <conditionalFormatting sqref="N6 N17">
    <cfRule type="cellIs" dxfId="19" priority="5" operator="equal">
      <formula>"BAJA"</formula>
    </cfRule>
    <cfRule type="cellIs" dxfId="18" priority="6" operator="equal">
      <formula>"MODERADA"</formula>
    </cfRule>
    <cfRule type="cellIs" dxfId="17" priority="7" operator="equal">
      <formula>"ALTA"</formula>
    </cfRule>
    <cfRule type="cellIs" dxfId="16" priority="8" operator="equal">
      <formula>"EXTREMA"</formula>
    </cfRule>
  </conditionalFormatting>
  <conditionalFormatting sqref="AO6 AO17">
    <cfRule type="cellIs" dxfId="15" priority="1" stopIfTrue="1" operator="equal">
      <formula>"BAJA"</formula>
    </cfRule>
    <cfRule type="cellIs" dxfId="14" priority="2" operator="equal">
      <formula>"MODERADA"</formula>
    </cfRule>
    <cfRule type="cellIs" dxfId="13" priority="3" operator="equal">
      <formula>"ALTA"</formula>
    </cfRule>
    <cfRule type="cellIs" dxfId="12" priority="4" operator="equal">
      <formula>"EXTREMA"</formula>
    </cfRule>
  </conditionalFormatting>
  <pageMargins left="0.70866141732283472" right="0.70866141732283472" top="0.74803149606299213" bottom="0.74803149606299213" header="0.31496062992125984" footer="0.31496062992125984"/>
  <pageSetup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3247C-5A7D-4A43-8712-BF07C5F302FA}">
  <dimension ref="A1:AH108"/>
  <sheetViews>
    <sheetView topLeftCell="C2" zoomScale="50" zoomScaleNormal="50" workbookViewId="0">
      <selection activeCell="A2" sqref="A2:AH2"/>
    </sheetView>
  </sheetViews>
  <sheetFormatPr baseColWidth="10" defaultColWidth="11.42578125" defaultRowHeight="12.75"/>
  <cols>
    <col min="1" max="1" width="11.28515625" style="2" hidden="1" customWidth="1"/>
    <col min="2" max="2" width="8.7109375" style="2" hidden="1" customWidth="1"/>
    <col min="3" max="3" width="25.140625" style="252" customWidth="1"/>
    <col min="4" max="4" width="18.140625" style="252" customWidth="1"/>
    <col min="5" max="5" width="19" style="252" customWidth="1"/>
    <col min="6" max="6" width="18.28515625" style="252" customWidth="1"/>
    <col min="7" max="7" width="32.140625" style="252" customWidth="1"/>
    <col min="8" max="8" width="34.28515625" style="6" customWidth="1"/>
    <col min="9" max="9" width="34.28515625" style="2" customWidth="1"/>
    <col min="10" max="10" width="34.140625" style="8" customWidth="1"/>
    <col min="11" max="11" width="20.28515625" style="6" customWidth="1"/>
    <col min="12" max="12" width="17.42578125" style="6" customWidth="1"/>
    <col min="13" max="14" width="15.7109375" style="6" customWidth="1"/>
    <col min="15" max="15" width="48.28515625" style="2" customWidth="1"/>
    <col min="16" max="16" width="17.28515625" style="2" customWidth="1"/>
    <col min="17" max="17" width="23.28515625" style="2" customWidth="1"/>
    <col min="18" max="18" width="16.5703125" style="2" customWidth="1"/>
    <col min="19" max="19" width="19.85546875" style="2" customWidth="1"/>
    <col min="20" max="20" width="23.7109375" style="2" customWidth="1"/>
    <col min="21" max="21" width="15" style="2" customWidth="1"/>
    <col min="22" max="23" width="16.140625" style="2" customWidth="1"/>
    <col min="24" max="25" width="15.140625" style="2" customWidth="1"/>
    <col min="26" max="26" width="19.28515625" style="6" customWidth="1"/>
    <col min="27" max="28" width="13.28515625" style="6" customWidth="1"/>
    <col min="29" max="31" width="35.28515625" style="2" customWidth="1"/>
    <col min="32" max="33" width="22.5703125" style="2" customWidth="1"/>
    <col min="34" max="34" width="35.28515625" style="2" customWidth="1"/>
    <col min="35" max="16384" width="11.42578125" style="2"/>
  </cols>
  <sheetData>
    <row r="1" spans="1:34" ht="107.25" hidden="1"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1:34" s="5" customFormat="1" ht="31.5" customHeight="1">
      <c r="A2" s="271" t="s">
        <v>1139</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row>
    <row r="3" spans="1:34" customFormat="1" ht="23.25" customHeight="1">
      <c r="A3" s="515" t="s">
        <v>1</v>
      </c>
      <c r="B3" s="505" t="s">
        <v>2</v>
      </c>
      <c r="C3" s="515" t="s">
        <v>3</v>
      </c>
      <c r="D3" s="505" t="s">
        <v>4</v>
      </c>
      <c r="E3" s="518" t="s">
        <v>5</v>
      </c>
      <c r="F3" s="519"/>
      <c r="G3" s="505" t="s">
        <v>6</v>
      </c>
      <c r="H3" s="505" t="s">
        <v>7</v>
      </c>
      <c r="I3" s="505" t="s">
        <v>8</v>
      </c>
      <c r="J3" s="505" t="s">
        <v>9</v>
      </c>
      <c r="K3" s="505" t="s">
        <v>10</v>
      </c>
      <c r="L3" s="506" t="s">
        <v>11</v>
      </c>
      <c r="M3" s="507"/>
      <c r="N3" s="508"/>
      <c r="O3" s="509" t="s">
        <v>12</v>
      </c>
      <c r="P3" s="510" t="s">
        <v>13</v>
      </c>
      <c r="Q3" s="355"/>
      <c r="R3" s="355"/>
      <c r="S3" s="355"/>
      <c r="T3" s="355"/>
      <c r="U3" s="355"/>
      <c r="V3" s="355"/>
      <c r="W3" s="355"/>
      <c r="X3" s="355"/>
      <c r="Y3" s="355"/>
      <c r="Z3" s="511" t="s">
        <v>14</v>
      </c>
      <c r="AA3" s="511"/>
      <c r="AB3" s="511"/>
      <c r="AC3" s="512" t="s">
        <v>15</v>
      </c>
      <c r="AD3" s="502" t="s">
        <v>16</v>
      </c>
      <c r="AE3" s="502" t="s">
        <v>17</v>
      </c>
      <c r="AF3" s="502" t="s">
        <v>18</v>
      </c>
      <c r="AG3" s="502" t="s">
        <v>19</v>
      </c>
      <c r="AH3" s="502" t="s">
        <v>20</v>
      </c>
    </row>
    <row r="4" spans="1:34" customFormat="1" ht="59.25" customHeight="1">
      <c r="A4" s="505"/>
      <c r="B4" s="505"/>
      <c r="C4" s="505"/>
      <c r="D4" s="505"/>
      <c r="E4" s="255"/>
      <c r="F4" s="256"/>
      <c r="G4" s="505"/>
      <c r="H4" s="505"/>
      <c r="I4" s="505"/>
      <c r="J4" s="505"/>
      <c r="K4" s="505"/>
      <c r="L4" s="258"/>
      <c r="M4" s="259"/>
      <c r="N4" s="260"/>
      <c r="O4" s="509"/>
      <c r="P4" s="611" t="s">
        <v>218</v>
      </c>
      <c r="Q4" s="306"/>
      <c r="R4" s="306"/>
      <c r="S4" s="90"/>
      <c r="T4" s="90"/>
      <c r="U4" s="90"/>
      <c r="V4" s="90"/>
      <c r="W4" s="90"/>
      <c r="X4" s="90"/>
      <c r="Y4" s="90"/>
      <c r="Z4" s="261"/>
      <c r="AA4" s="261"/>
      <c r="AB4" s="261"/>
      <c r="AC4" s="513"/>
      <c r="AD4" s="502"/>
      <c r="AE4" s="502"/>
      <c r="AF4" s="502"/>
      <c r="AG4" s="502"/>
      <c r="AH4" s="502"/>
    </row>
    <row r="5" spans="1:34" customFormat="1" ht="111.75" customHeight="1">
      <c r="A5" s="516"/>
      <c r="B5" s="517"/>
      <c r="C5" s="516"/>
      <c r="D5" s="517"/>
      <c r="E5" s="254" t="s">
        <v>21</v>
      </c>
      <c r="F5" s="254" t="s">
        <v>22</v>
      </c>
      <c r="G5" s="517"/>
      <c r="H5" s="505"/>
      <c r="I5" s="517"/>
      <c r="J5" s="517"/>
      <c r="K5" s="505"/>
      <c r="L5" s="93" t="s">
        <v>23</v>
      </c>
      <c r="M5" s="93" t="s">
        <v>24</v>
      </c>
      <c r="N5" s="93" t="s">
        <v>25</v>
      </c>
      <c r="O5" s="509"/>
      <c r="P5" s="94" t="s">
        <v>26</v>
      </c>
      <c r="Q5" s="94" t="s">
        <v>27</v>
      </c>
      <c r="R5" s="94" t="s">
        <v>28</v>
      </c>
      <c r="S5" s="257" t="s">
        <v>29</v>
      </c>
      <c r="T5" s="257" t="s">
        <v>30</v>
      </c>
      <c r="U5" s="257" t="s">
        <v>31</v>
      </c>
      <c r="V5" s="257" t="s">
        <v>32</v>
      </c>
      <c r="W5" s="257" t="s">
        <v>33</v>
      </c>
      <c r="X5" s="257" t="s">
        <v>34</v>
      </c>
      <c r="Y5" s="257" t="s">
        <v>35</v>
      </c>
      <c r="Z5" s="261" t="s">
        <v>23</v>
      </c>
      <c r="AA5" s="261" t="s">
        <v>24</v>
      </c>
      <c r="AB5" s="261" t="s">
        <v>36</v>
      </c>
      <c r="AC5" s="514"/>
      <c r="AD5" s="502"/>
      <c r="AE5" s="502"/>
      <c r="AF5" s="502"/>
      <c r="AG5" s="502"/>
      <c r="AH5" s="502"/>
    </row>
    <row r="6" spans="1:34" ht="24" customHeight="1">
      <c r="A6" s="493"/>
      <c r="B6" s="807" t="s">
        <v>219</v>
      </c>
      <c r="C6" s="488" t="s">
        <v>242</v>
      </c>
      <c r="D6" s="475" t="s">
        <v>243</v>
      </c>
      <c r="E6" s="475" t="s">
        <v>222</v>
      </c>
      <c r="F6" s="475" t="s">
        <v>223</v>
      </c>
      <c r="G6" s="812" t="s">
        <v>244</v>
      </c>
      <c r="H6" s="475" t="s">
        <v>245</v>
      </c>
      <c r="I6" s="813" t="s">
        <v>246</v>
      </c>
      <c r="J6" s="475" t="s">
        <v>247</v>
      </c>
      <c r="K6" s="483" t="s">
        <v>248</v>
      </c>
      <c r="L6" s="483" t="s">
        <v>249</v>
      </c>
      <c r="M6" s="483">
        <v>3</v>
      </c>
      <c r="N6" s="809" t="s">
        <v>250</v>
      </c>
      <c r="O6" s="476" t="s">
        <v>251</v>
      </c>
      <c r="P6" s="460" t="s">
        <v>46</v>
      </c>
      <c r="Q6" s="98" t="s">
        <v>47</v>
      </c>
      <c r="R6" s="265">
        <v>15</v>
      </c>
      <c r="S6" s="810">
        <v>100</v>
      </c>
      <c r="T6" s="810" t="s">
        <v>48</v>
      </c>
      <c r="U6" s="810" t="s">
        <v>48</v>
      </c>
      <c r="V6" s="810" t="s">
        <v>48</v>
      </c>
      <c r="W6" s="810">
        <v>100</v>
      </c>
      <c r="X6" s="492">
        <v>100</v>
      </c>
      <c r="Y6" s="492" t="s">
        <v>48</v>
      </c>
      <c r="Z6" s="476">
        <v>1</v>
      </c>
      <c r="AA6" s="476">
        <v>1</v>
      </c>
      <c r="AB6" s="476" t="s">
        <v>122</v>
      </c>
      <c r="AC6" s="476" t="s">
        <v>230</v>
      </c>
      <c r="AD6" s="476" t="s">
        <v>231</v>
      </c>
      <c r="AE6" s="476" t="s">
        <v>50</v>
      </c>
      <c r="AF6" s="811">
        <v>44561</v>
      </c>
      <c r="AG6" s="819">
        <v>44166</v>
      </c>
      <c r="AH6" s="476" t="s">
        <v>252</v>
      </c>
    </row>
    <row r="7" spans="1:34" ht="18" customHeight="1">
      <c r="A7" s="494"/>
      <c r="B7" s="808"/>
      <c r="C7" s="488"/>
      <c r="D7" s="475"/>
      <c r="E7" s="475"/>
      <c r="F7" s="475"/>
      <c r="G7" s="814"/>
      <c r="H7" s="475"/>
      <c r="I7" s="813"/>
      <c r="J7" s="475"/>
      <c r="K7" s="484"/>
      <c r="L7" s="484"/>
      <c r="M7" s="484"/>
      <c r="N7" s="809"/>
      <c r="O7" s="476"/>
      <c r="P7" s="460"/>
      <c r="Q7" s="263" t="s">
        <v>54</v>
      </c>
      <c r="R7" s="265">
        <v>0</v>
      </c>
      <c r="S7" s="355"/>
      <c r="T7" s="355"/>
      <c r="U7" s="355"/>
      <c r="V7" s="355"/>
      <c r="W7" s="355"/>
      <c r="X7" s="492"/>
      <c r="Y7" s="492"/>
      <c r="Z7" s="476"/>
      <c r="AA7" s="476"/>
      <c r="AB7" s="476"/>
      <c r="AC7" s="476"/>
      <c r="AD7" s="476"/>
      <c r="AE7" s="476"/>
      <c r="AF7" s="811"/>
      <c r="AG7" s="820"/>
      <c r="AH7" s="476"/>
    </row>
    <row r="8" spans="1:34" ht="21.75" customHeight="1">
      <c r="A8" s="494"/>
      <c r="B8" s="808"/>
      <c r="C8" s="488"/>
      <c r="D8" s="475"/>
      <c r="E8" s="475"/>
      <c r="F8" s="475"/>
      <c r="G8" s="814"/>
      <c r="H8" s="475"/>
      <c r="I8" s="813"/>
      <c r="J8" s="475"/>
      <c r="K8" s="484"/>
      <c r="L8" s="484"/>
      <c r="M8" s="484"/>
      <c r="N8" s="809"/>
      <c r="O8" s="476"/>
      <c r="P8" s="460" t="s">
        <v>55</v>
      </c>
      <c r="Q8" s="263" t="s">
        <v>56</v>
      </c>
      <c r="R8" s="265">
        <v>15</v>
      </c>
      <c r="S8" s="355"/>
      <c r="T8" s="355"/>
      <c r="U8" s="355"/>
      <c r="V8" s="355"/>
      <c r="W8" s="355"/>
      <c r="X8" s="492"/>
      <c r="Y8" s="492"/>
      <c r="Z8" s="476"/>
      <c r="AA8" s="476"/>
      <c r="AB8" s="476"/>
      <c r="AC8" s="476"/>
      <c r="AD8" s="476"/>
      <c r="AE8" s="476"/>
      <c r="AF8" s="811"/>
      <c r="AG8" s="820"/>
      <c r="AH8" s="476"/>
    </row>
    <row r="9" spans="1:34" ht="18.75" customHeight="1">
      <c r="A9" s="494"/>
      <c r="B9" s="808"/>
      <c r="C9" s="488"/>
      <c r="D9" s="475"/>
      <c r="E9" s="475"/>
      <c r="F9" s="475"/>
      <c r="G9" s="814"/>
      <c r="H9" s="475"/>
      <c r="I9" s="813"/>
      <c r="J9" s="475"/>
      <c r="K9" s="484"/>
      <c r="L9" s="484"/>
      <c r="M9" s="484"/>
      <c r="N9" s="809"/>
      <c r="O9" s="476"/>
      <c r="P9" s="460"/>
      <c r="Q9" s="263" t="s">
        <v>57</v>
      </c>
      <c r="R9" s="265">
        <v>0</v>
      </c>
      <c r="S9" s="355"/>
      <c r="T9" s="355"/>
      <c r="U9" s="355"/>
      <c r="V9" s="355"/>
      <c r="W9" s="355"/>
      <c r="X9" s="492"/>
      <c r="Y9" s="492"/>
      <c r="Z9" s="476"/>
      <c r="AA9" s="476"/>
      <c r="AB9" s="476"/>
      <c r="AC9" s="476"/>
      <c r="AD9" s="476"/>
      <c r="AE9" s="476"/>
      <c r="AF9" s="811"/>
      <c r="AG9" s="820"/>
      <c r="AH9" s="476"/>
    </row>
    <row r="10" spans="1:34" ht="12.75" customHeight="1">
      <c r="A10" s="494"/>
      <c r="B10" s="808"/>
      <c r="C10" s="488"/>
      <c r="D10" s="475"/>
      <c r="E10" s="475"/>
      <c r="F10" s="475"/>
      <c r="G10" s="814"/>
      <c r="H10" s="475"/>
      <c r="I10" s="813"/>
      <c r="J10" s="475"/>
      <c r="K10" s="484"/>
      <c r="L10" s="484"/>
      <c r="M10" s="484"/>
      <c r="N10" s="809"/>
      <c r="O10" s="476"/>
      <c r="P10" s="460" t="s">
        <v>58</v>
      </c>
      <c r="Q10" s="98" t="s">
        <v>59</v>
      </c>
      <c r="R10" s="265">
        <v>15</v>
      </c>
      <c r="S10" s="355"/>
      <c r="T10" s="355"/>
      <c r="U10" s="355"/>
      <c r="V10" s="355"/>
      <c r="W10" s="355"/>
      <c r="X10" s="492"/>
      <c r="Y10" s="492"/>
      <c r="Z10" s="476"/>
      <c r="AA10" s="476"/>
      <c r="AB10" s="476"/>
      <c r="AC10" s="476"/>
      <c r="AD10" s="476"/>
      <c r="AE10" s="476"/>
      <c r="AF10" s="811"/>
      <c r="AG10" s="820"/>
      <c r="AH10" s="476"/>
    </row>
    <row r="11" spans="1:34" ht="24.75" customHeight="1">
      <c r="A11" s="494"/>
      <c r="B11" s="808"/>
      <c r="C11" s="488"/>
      <c r="D11" s="475"/>
      <c r="E11" s="475"/>
      <c r="F11" s="475"/>
      <c r="G11" s="814"/>
      <c r="H11" s="475"/>
      <c r="I11" s="813"/>
      <c r="J11" s="475"/>
      <c r="K11" s="484"/>
      <c r="L11" s="484"/>
      <c r="M11" s="484"/>
      <c r="N11" s="809"/>
      <c r="O11" s="476"/>
      <c r="P11" s="460"/>
      <c r="Q11" s="263" t="s">
        <v>60</v>
      </c>
      <c r="R11" s="265">
        <v>0</v>
      </c>
      <c r="S11" s="355"/>
      <c r="T11" s="355"/>
      <c r="U11" s="355"/>
      <c r="V11" s="355"/>
      <c r="W11" s="355"/>
      <c r="X11" s="492"/>
      <c r="Y11" s="492"/>
      <c r="Z11" s="476"/>
      <c r="AA11" s="476"/>
      <c r="AB11" s="476"/>
      <c r="AC11" s="476"/>
      <c r="AD11" s="476"/>
      <c r="AE11" s="476"/>
      <c r="AF11" s="811"/>
      <c r="AG11" s="820"/>
      <c r="AH11" s="476"/>
    </row>
    <row r="12" spans="1:34" ht="22.5" customHeight="1">
      <c r="A12" s="494"/>
      <c r="B12" s="808"/>
      <c r="C12" s="488"/>
      <c r="D12" s="475"/>
      <c r="E12" s="475"/>
      <c r="F12" s="475"/>
      <c r="G12" s="814"/>
      <c r="H12" s="475"/>
      <c r="I12" s="813"/>
      <c r="J12" s="475"/>
      <c r="K12" s="484"/>
      <c r="L12" s="484"/>
      <c r="M12" s="484"/>
      <c r="N12" s="809"/>
      <c r="O12" s="476"/>
      <c r="P12" s="461" t="s">
        <v>61</v>
      </c>
      <c r="Q12" s="98" t="s">
        <v>62</v>
      </c>
      <c r="R12" s="265">
        <v>15</v>
      </c>
      <c r="S12" s="355"/>
      <c r="T12" s="355"/>
      <c r="U12" s="355"/>
      <c r="V12" s="355"/>
      <c r="W12" s="355"/>
      <c r="X12" s="492"/>
      <c r="Y12" s="492"/>
      <c r="Z12" s="476"/>
      <c r="AA12" s="476"/>
      <c r="AB12" s="476"/>
      <c r="AC12" s="476"/>
      <c r="AD12" s="476"/>
      <c r="AE12" s="476"/>
      <c r="AF12" s="811"/>
      <c r="AG12" s="820"/>
      <c r="AH12" s="476"/>
    </row>
    <row r="13" spans="1:34" ht="20.25" customHeight="1">
      <c r="A13" s="494"/>
      <c r="B13" s="808"/>
      <c r="C13" s="488"/>
      <c r="D13" s="475"/>
      <c r="E13" s="475"/>
      <c r="F13" s="475"/>
      <c r="G13" s="814"/>
      <c r="H13" s="475"/>
      <c r="I13" s="813"/>
      <c r="J13" s="475"/>
      <c r="K13" s="484"/>
      <c r="L13" s="484"/>
      <c r="M13" s="484"/>
      <c r="N13" s="809"/>
      <c r="O13" s="476"/>
      <c r="P13" s="461"/>
      <c r="Q13" s="263" t="s">
        <v>63</v>
      </c>
      <c r="R13" s="265">
        <v>10</v>
      </c>
      <c r="S13" s="355"/>
      <c r="T13" s="355"/>
      <c r="U13" s="355"/>
      <c r="V13" s="355"/>
      <c r="W13" s="355"/>
      <c r="X13" s="492"/>
      <c r="Y13" s="492"/>
      <c r="Z13" s="476"/>
      <c r="AA13" s="476"/>
      <c r="AB13" s="476"/>
      <c r="AC13" s="476"/>
      <c r="AD13" s="476"/>
      <c r="AE13" s="476"/>
      <c r="AF13" s="811"/>
      <c r="AG13" s="820"/>
      <c r="AH13" s="476"/>
    </row>
    <row r="14" spans="1:34" ht="24.75" customHeight="1">
      <c r="A14" s="494"/>
      <c r="B14" s="808"/>
      <c r="C14" s="488"/>
      <c r="D14" s="475"/>
      <c r="E14" s="475"/>
      <c r="F14" s="475"/>
      <c r="G14" s="814"/>
      <c r="H14" s="475"/>
      <c r="I14" s="813"/>
      <c r="J14" s="475"/>
      <c r="K14" s="484"/>
      <c r="L14" s="484"/>
      <c r="M14" s="484"/>
      <c r="N14" s="809"/>
      <c r="O14" s="476"/>
      <c r="P14" s="461"/>
      <c r="Q14" s="263" t="s">
        <v>64</v>
      </c>
      <c r="R14" s="265">
        <v>0</v>
      </c>
      <c r="S14" s="355"/>
      <c r="T14" s="355"/>
      <c r="U14" s="355"/>
      <c r="V14" s="355"/>
      <c r="W14" s="355"/>
      <c r="X14" s="492"/>
      <c r="Y14" s="492"/>
      <c r="Z14" s="476"/>
      <c r="AA14" s="476"/>
      <c r="AB14" s="476"/>
      <c r="AC14" s="476"/>
      <c r="AD14" s="476"/>
      <c r="AE14" s="476"/>
      <c r="AF14" s="811"/>
      <c r="AG14" s="820"/>
      <c r="AH14" s="476"/>
    </row>
    <row r="15" spans="1:34" ht="24" customHeight="1">
      <c r="A15" s="494"/>
      <c r="B15" s="808"/>
      <c r="C15" s="488"/>
      <c r="D15" s="475"/>
      <c r="E15" s="475"/>
      <c r="F15" s="475"/>
      <c r="G15" s="814"/>
      <c r="H15" s="475"/>
      <c r="I15" s="813"/>
      <c r="J15" s="475"/>
      <c r="K15" s="484"/>
      <c r="L15" s="484"/>
      <c r="M15" s="484"/>
      <c r="N15" s="809"/>
      <c r="O15" s="476"/>
      <c r="P15" s="460" t="s">
        <v>65</v>
      </c>
      <c r="Q15" s="98" t="s">
        <v>66</v>
      </c>
      <c r="R15" s="265">
        <v>15</v>
      </c>
      <c r="S15" s="355"/>
      <c r="T15" s="355"/>
      <c r="U15" s="355"/>
      <c r="V15" s="355"/>
      <c r="W15" s="355"/>
      <c r="X15" s="492"/>
      <c r="Y15" s="492"/>
      <c r="Z15" s="476"/>
      <c r="AA15" s="476"/>
      <c r="AB15" s="476"/>
      <c r="AC15" s="476"/>
      <c r="AD15" s="476"/>
      <c r="AE15" s="476"/>
      <c r="AF15" s="811"/>
      <c r="AG15" s="820"/>
      <c r="AH15" s="476"/>
    </row>
    <row r="16" spans="1:34" ht="28.5" customHeight="1">
      <c r="A16" s="494"/>
      <c r="B16" s="808"/>
      <c r="C16" s="488"/>
      <c r="D16" s="475"/>
      <c r="E16" s="475"/>
      <c r="F16" s="475"/>
      <c r="G16" s="814"/>
      <c r="H16" s="475"/>
      <c r="I16" s="813"/>
      <c r="J16" s="475"/>
      <c r="K16" s="484"/>
      <c r="L16" s="484"/>
      <c r="M16" s="484"/>
      <c r="N16" s="809"/>
      <c r="O16" s="476"/>
      <c r="P16" s="460"/>
      <c r="Q16" s="263" t="s">
        <v>67</v>
      </c>
      <c r="R16" s="265">
        <v>0</v>
      </c>
      <c r="S16" s="355"/>
      <c r="T16" s="355"/>
      <c r="U16" s="355"/>
      <c r="V16" s="355"/>
      <c r="W16" s="355"/>
      <c r="X16" s="492"/>
      <c r="Y16" s="492"/>
      <c r="Z16" s="476"/>
      <c r="AA16" s="476"/>
      <c r="AB16" s="476"/>
      <c r="AC16" s="476"/>
      <c r="AD16" s="476"/>
      <c r="AE16" s="476"/>
      <c r="AF16" s="811"/>
      <c r="AG16" s="820"/>
      <c r="AH16" s="476"/>
    </row>
    <row r="17" spans="1:34" ht="27" customHeight="1">
      <c r="A17" s="494"/>
      <c r="B17" s="808"/>
      <c r="C17" s="488"/>
      <c r="D17" s="475"/>
      <c r="E17" s="475"/>
      <c r="F17" s="475"/>
      <c r="G17" s="814"/>
      <c r="H17" s="475"/>
      <c r="I17" s="813"/>
      <c r="J17" s="475"/>
      <c r="K17" s="484"/>
      <c r="L17" s="484"/>
      <c r="M17" s="484"/>
      <c r="N17" s="809"/>
      <c r="O17" s="476"/>
      <c r="P17" s="460" t="s">
        <v>233</v>
      </c>
      <c r="Q17" s="100" t="s">
        <v>69</v>
      </c>
      <c r="R17" s="265">
        <v>15</v>
      </c>
      <c r="S17" s="355"/>
      <c r="T17" s="355"/>
      <c r="U17" s="355"/>
      <c r="V17" s="355"/>
      <c r="W17" s="355"/>
      <c r="X17" s="492"/>
      <c r="Y17" s="492"/>
      <c r="Z17" s="476"/>
      <c r="AA17" s="476"/>
      <c r="AB17" s="476"/>
      <c r="AC17" s="476"/>
      <c r="AD17" s="476"/>
      <c r="AE17" s="476"/>
      <c r="AF17" s="811"/>
      <c r="AG17" s="820"/>
      <c r="AH17" s="476"/>
    </row>
    <row r="18" spans="1:34" ht="32.25" customHeight="1">
      <c r="A18" s="494"/>
      <c r="B18" s="808"/>
      <c r="C18" s="488"/>
      <c r="D18" s="475"/>
      <c r="E18" s="475"/>
      <c r="F18" s="475"/>
      <c r="G18" s="814"/>
      <c r="H18" s="475"/>
      <c r="I18" s="813"/>
      <c r="J18" s="475"/>
      <c r="K18" s="484"/>
      <c r="L18" s="484"/>
      <c r="M18" s="484"/>
      <c r="N18" s="809"/>
      <c r="O18" s="476"/>
      <c r="P18" s="460"/>
      <c r="Q18" s="262" t="s">
        <v>70</v>
      </c>
      <c r="R18" s="265">
        <v>0</v>
      </c>
      <c r="S18" s="355"/>
      <c r="T18" s="355"/>
      <c r="U18" s="355"/>
      <c r="V18" s="355"/>
      <c r="W18" s="355"/>
      <c r="X18" s="492"/>
      <c r="Y18" s="492"/>
      <c r="Z18" s="476"/>
      <c r="AA18" s="476"/>
      <c r="AB18" s="476"/>
      <c r="AC18" s="476"/>
      <c r="AD18" s="476"/>
      <c r="AE18" s="476"/>
      <c r="AF18" s="811"/>
      <c r="AG18" s="820"/>
      <c r="AH18" s="476"/>
    </row>
    <row r="19" spans="1:34" ht="22.5" customHeight="1">
      <c r="A19" s="494"/>
      <c r="B19" s="808"/>
      <c r="C19" s="488"/>
      <c r="D19" s="475"/>
      <c r="E19" s="475"/>
      <c r="F19" s="475"/>
      <c r="G19" s="814"/>
      <c r="H19" s="475"/>
      <c r="I19" s="813"/>
      <c r="J19" s="475"/>
      <c r="K19" s="484"/>
      <c r="L19" s="484"/>
      <c r="M19" s="484"/>
      <c r="N19" s="809"/>
      <c r="O19" s="476"/>
      <c r="P19" s="460" t="s">
        <v>71</v>
      </c>
      <c r="Q19" s="98" t="s">
        <v>72</v>
      </c>
      <c r="R19" s="265">
        <v>10</v>
      </c>
      <c r="S19" s="355"/>
      <c r="T19" s="355"/>
      <c r="U19" s="355"/>
      <c r="V19" s="355"/>
      <c r="W19" s="355"/>
      <c r="X19" s="492"/>
      <c r="Y19" s="492"/>
      <c r="Z19" s="476"/>
      <c r="AA19" s="476"/>
      <c r="AB19" s="476"/>
      <c r="AC19" s="476"/>
      <c r="AD19" s="476"/>
      <c r="AE19" s="476"/>
      <c r="AF19" s="811"/>
      <c r="AG19" s="820"/>
      <c r="AH19" s="476"/>
    </row>
    <row r="20" spans="1:34" ht="21" customHeight="1">
      <c r="A20" s="494"/>
      <c r="B20" s="808"/>
      <c r="C20" s="488"/>
      <c r="D20" s="475"/>
      <c r="E20" s="475"/>
      <c r="F20" s="475"/>
      <c r="G20" s="814"/>
      <c r="H20" s="475"/>
      <c r="I20" s="813"/>
      <c r="J20" s="475"/>
      <c r="K20" s="484"/>
      <c r="L20" s="484"/>
      <c r="M20" s="484"/>
      <c r="N20" s="809"/>
      <c r="O20" s="476"/>
      <c r="P20" s="460"/>
      <c r="Q20" s="264" t="s">
        <v>73</v>
      </c>
      <c r="R20" s="83">
        <v>5</v>
      </c>
      <c r="S20" s="355"/>
      <c r="T20" s="355"/>
      <c r="U20" s="355"/>
      <c r="V20" s="355"/>
      <c r="W20" s="355"/>
      <c r="X20" s="492"/>
      <c r="Y20" s="492"/>
      <c r="Z20" s="476"/>
      <c r="AA20" s="476"/>
      <c r="AB20" s="476"/>
      <c r="AC20" s="476"/>
      <c r="AD20" s="476"/>
      <c r="AE20" s="476"/>
      <c r="AF20" s="811"/>
      <c r="AG20" s="820"/>
      <c r="AH20" s="476"/>
    </row>
    <row r="21" spans="1:34" ht="19.5" customHeight="1">
      <c r="A21" s="494"/>
      <c r="B21" s="808"/>
      <c r="C21" s="488"/>
      <c r="D21" s="475"/>
      <c r="E21" s="475"/>
      <c r="F21" s="475"/>
      <c r="G21" s="815"/>
      <c r="H21" s="475"/>
      <c r="I21" s="813"/>
      <c r="J21" s="475"/>
      <c r="K21" s="484"/>
      <c r="L21" s="484"/>
      <c r="M21" s="484"/>
      <c r="N21" s="809"/>
      <c r="O21" s="476"/>
      <c r="P21" s="460"/>
      <c r="Q21" s="264" t="s">
        <v>74</v>
      </c>
      <c r="R21" s="265">
        <v>0</v>
      </c>
      <c r="S21" s="355"/>
      <c r="T21" s="355"/>
      <c r="U21" s="355"/>
      <c r="V21" s="355"/>
      <c r="W21" s="355"/>
      <c r="X21" s="492"/>
      <c r="Y21" s="492"/>
      <c r="Z21" s="476"/>
      <c r="AA21" s="476"/>
      <c r="AB21" s="476"/>
      <c r="AC21" s="476"/>
      <c r="AD21" s="476"/>
      <c r="AE21" s="476"/>
      <c r="AF21" s="811"/>
      <c r="AG21" s="820"/>
      <c r="AH21" s="476"/>
    </row>
    <row r="22" spans="1:34" ht="25.5" customHeight="1">
      <c r="A22" s="494"/>
      <c r="B22" s="808"/>
      <c r="C22" s="488"/>
      <c r="D22" s="475"/>
      <c r="E22" s="475"/>
      <c r="F22" s="475"/>
      <c r="G22" s="812" t="s">
        <v>253</v>
      </c>
      <c r="H22" s="475"/>
      <c r="I22" s="813"/>
      <c r="J22" s="475"/>
      <c r="K22" s="484"/>
      <c r="L22" s="484"/>
      <c r="M22" s="484"/>
      <c r="N22" s="809"/>
      <c r="O22" s="476" t="s">
        <v>235</v>
      </c>
      <c r="P22" s="460" t="s">
        <v>46</v>
      </c>
      <c r="Q22" s="98" t="s">
        <v>47</v>
      </c>
      <c r="R22" s="265">
        <v>15</v>
      </c>
      <c r="S22" s="810">
        <v>100</v>
      </c>
      <c r="T22" s="810" t="s">
        <v>48</v>
      </c>
      <c r="U22" s="810" t="s">
        <v>48</v>
      </c>
      <c r="V22" s="810" t="s">
        <v>48</v>
      </c>
      <c r="W22" s="810">
        <v>100</v>
      </c>
      <c r="X22" s="492"/>
      <c r="Y22" s="492"/>
      <c r="Z22" s="476"/>
      <c r="AA22" s="476"/>
      <c r="AB22" s="476"/>
      <c r="AC22" s="476"/>
      <c r="AD22" s="476"/>
      <c r="AE22" s="476"/>
      <c r="AF22" s="811"/>
      <c r="AG22" s="820"/>
      <c r="AH22" s="476" t="s">
        <v>254</v>
      </c>
    </row>
    <row r="23" spans="1:34" ht="21.75" customHeight="1">
      <c r="A23" s="494"/>
      <c r="B23" s="808"/>
      <c r="C23" s="488"/>
      <c r="D23" s="475"/>
      <c r="E23" s="475"/>
      <c r="F23" s="475"/>
      <c r="G23" s="814"/>
      <c r="H23" s="475"/>
      <c r="I23" s="813"/>
      <c r="J23" s="475"/>
      <c r="K23" s="484"/>
      <c r="L23" s="484"/>
      <c r="M23" s="484"/>
      <c r="N23" s="809"/>
      <c r="O23" s="810"/>
      <c r="P23" s="460"/>
      <c r="Q23" s="263" t="s">
        <v>54</v>
      </c>
      <c r="R23" s="265">
        <v>0</v>
      </c>
      <c r="S23" s="355"/>
      <c r="T23" s="355"/>
      <c r="U23" s="355"/>
      <c r="V23" s="355"/>
      <c r="W23" s="355"/>
      <c r="X23" s="492"/>
      <c r="Y23" s="492"/>
      <c r="Z23" s="476"/>
      <c r="AA23" s="476"/>
      <c r="AB23" s="476"/>
      <c r="AC23" s="476"/>
      <c r="AD23" s="476"/>
      <c r="AE23" s="476"/>
      <c r="AF23" s="811"/>
      <c r="AG23" s="820"/>
      <c r="AH23" s="476"/>
    </row>
    <row r="24" spans="1:34" ht="18" customHeight="1">
      <c r="A24" s="494"/>
      <c r="B24" s="808"/>
      <c r="C24" s="488"/>
      <c r="D24" s="475"/>
      <c r="E24" s="475"/>
      <c r="F24" s="475"/>
      <c r="G24" s="814"/>
      <c r="H24" s="475"/>
      <c r="I24" s="813"/>
      <c r="J24" s="475"/>
      <c r="K24" s="484"/>
      <c r="L24" s="484"/>
      <c r="M24" s="484"/>
      <c r="N24" s="809"/>
      <c r="O24" s="810"/>
      <c r="P24" s="460" t="s">
        <v>55</v>
      </c>
      <c r="Q24" s="263" t="s">
        <v>56</v>
      </c>
      <c r="R24" s="265">
        <v>15</v>
      </c>
      <c r="S24" s="355"/>
      <c r="T24" s="355"/>
      <c r="U24" s="355"/>
      <c r="V24" s="355"/>
      <c r="W24" s="355"/>
      <c r="X24" s="492"/>
      <c r="Y24" s="492"/>
      <c r="Z24" s="476"/>
      <c r="AA24" s="476"/>
      <c r="AB24" s="476"/>
      <c r="AC24" s="476"/>
      <c r="AD24" s="476"/>
      <c r="AE24" s="476"/>
      <c r="AF24" s="811"/>
      <c r="AG24" s="820"/>
      <c r="AH24" s="476"/>
    </row>
    <row r="25" spans="1:34" ht="22.5" customHeight="1">
      <c r="A25" s="494"/>
      <c r="B25" s="808"/>
      <c r="C25" s="488"/>
      <c r="D25" s="475"/>
      <c r="E25" s="475"/>
      <c r="F25" s="475"/>
      <c r="G25" s="814"/>
      <c r="H25" s="475"/>
      <c r="I25" s="813"/>
      <c r="J25" s="475"/>
      <c r="K25" s="484"/>
      <c r="L25" s="484"/>
      <c r="M25" s="484"/>
      <c r="N25" s="809"/>
      <c r="O25" s="810"/>
      <c r="P25" s="460"/>
      <c r="Q25" s="263" t="s">
        <v>57</v>
      </c>
      <c r="R25" s="265">
        <v>0</v>
      </c>
      <c r="S25" s="355"/>
      <c r="T25" s="355"/>
      <c r="U25" s="355"/>
      <c r="V25" s="355"/>
      <c r="W25" s="355"/>
      <c r="X25" s="492"/>
      <c r="Y25" s="492"/>
      <c r="Z25" s="476"/>
      <c r="AA25" s="476"/>
      <c r="AB25" s="476"/>
      <c r="AC25" s="476"/>
      <c r="AD25" s="476"/>
      <c r="AE25" s="476"/>
      <c r="AF25" s="811"/>
      <c r="AG25" s="820"/>
      <c r="AH25" s="476"/>
    </row>
    <row r="26" spans="1:34" ht="21.75" customHeight="1">
      <c r="A26" s="494"/>
      <c r="B26" s="808"/>
      <c r="C26" s="488"/>
      <c r="D26" s="475"/>
      <c r="E26" s="475"/>
      <c r="F26" s="475"/>
      <c r="G26" s="814"/>
      <c r="H26" s="475"/>
      <c r="I26" s="813"/>
      <c r="J26" s="475"/>
      <c r="K26" s="484"/>
      <c r="L26" s="484"/>
      <c r="M26" s="484"/>
      <c r="N26" s="809"/>
      <c r="O26" s="810"/>
      <c r="P26" s="460" t="s">
        <v>58</v>
      </c>
      <c r="Q26" s="98" t="s">
        <v>59</v>
      </c>
      <c r="R26" s="265">
        <v>15</v>
      </c>
      <c r="S26" s="355"/>
      <c r="T26" s="355"/>
      <c r="U26" s="355"/>
      <c r="V26" s="355"/>
      <c r="W26" s="355"/>
      <c r="X26" s="492"/>
      <c r="Y26" s="492"/>
      <c r="Z26" s="476"/>
      <c r="AA26" s="476"/>
      <c r="AB26" s="476"/>
      <c r="AC26" s="476"/>
      <c r="AD26" s="476"/>
      <c r="AE26" s="476"/>
      <c r="AF26" s="811"/>
      <c r="AG26" s="820"/>
      <c r="AH26" s="476"/>
    </row>
    <row r="27" spans="1:34" ht="23.25" customHeight="1">
      <c r="A27" s="494"/>
      <c r="B27" s="808"/>
      <c r="C27" s="488"/>
      <c r="D27" s="475"/>
      <c r="E27" s="475"/>
      <c r="F27" s="475"/>
      <c r="G27" s="814"/>
      <c r="H27" s="475"/>
      <c r="I27" s="813"/>
      <c r="J27" s="475"/>
      <c r="K27" s="484"/>
      <c r="L27" s="484"/>
      <c r="M27" s="484"/>
      <c r="N27" s="809"/>
      <c r="O27" s="810"/>
      <c r="P27" s="460"/>
      <c r="Q27" s="263" t="s">
        <v>60</v>
      </c>
      <c r="R27" s="265">
        <v>0</v>
      </c>
      <c r="S27" s="355"/>
      <c r="T27" s="355"/>
      <c r="U27" s="355"/>
      <c r="V27" s="355"/>
      <c r="W27" s="355"/>
      <c r="X27" s="492"/>
      <c r="Y27" s="492"/>
      <c r="Z27" s="476"/>
      <c r="AA27" s="476"/>
      <c r="AB27" s="476"/>
      <c r="AC27" s="476"/>
      <c r="AD27" s="476"/>
      <c r="AE27" s="476"/>
      <c r="AF27" s="811"/>
      <c r="AG27" s="820"/>
      <c r="AH27" s="476"/>
    </row>
    <row r="28" spans="1:34" ht="21.75" customHeight="1">
      <c r="A28" s="494"/>
      <c r="B28" s="808"/>
      <c r="C28" s="488"/>
      <c r="D28" s="475"/>
      <c r="E28" s="475"/>
      <c r="F28" s="475"/>
      <c r="G28" s="814"/>
      <c r="H28" s="475"/>
      <c r="I28" s="813"/>
      <c r="J28" s="475"/>
      <c r="K28" s="484"/>
      <c r="L28" s="484"/>
      <c r="M28" s="484"/>
      <c r="N28" s="809"/>
      <c r="O28" s="810"/>
      <c r="P28" s="461" t="s">
        <v>61</v>
      </c>
      <c r="Q28" s="98" t="s">
        <v>62</v>
      </c>
      <c r="R28" s="265">
        <v>15</v>
      </c>
      <c r="S28" s="355"/>
      <c r="T28" s="355"/>
      <c r="U28" s="355"/>
      <c r="V28" s="355"/>
      <c r="W28" s="355"/>
      <c r="X28" s="492"/>
      <c r="Y28" s="492"/>
      <c r="Z28" s="476"/>
      <c r="AA28" s="476"/>
      <c r="AB28" s="476"/>
      <c r="AC28" s="476"/>
      <c r="AD28" s="476"/>
      <c r="AE28" s="476"/>
      <c r="AF28" s="811"/>
      <c r="AG28" s="820"/>
      <c r="AH28" s="476"/>
    </row>
    <row r="29" spans="1:34" ht="27.75" customHeight="1">
      <c r="A29" s="494"/>
      <c r="B29" s="808"/>
      <c r="C29" s="488"/>
      <c r="D29" s="475"/>
      <c r="E29" s="475"/>
      <c r="F29" s="475"/>
      <c r="G29" s="814"/>
      <c r="H29" s="475"/>
      <c r="I29" s="813"/>
      <c r="J29" s="475"/>
      <c r="K29" s="484"/>
      <c r="L29" s="484"/>
      <c r="M29" s="484"/>
      <c r="N29" s="809"/>
      <c r="O29" s="810"/>
      <c r="P29" s="461"/>
      <c r="Q29" s="263" t="s">
        <v>63</v>
      </c>
      <c r="R29" s="265">
        <v>10</v>
      </c>
      <c r="S29" s="355"/>
      <c r="T29" s="355"/>
      <c r="U29" s="355"/>
      <c r="V29" s="355"/>
      <c r="W29" s="355"/>
      <c r="X29" s="492"/>
      <c r="Y29" s="492"/>
      <c r="Z29" s="476"/>
      <c r="AA29" s="476"/>
      <c r="AB29" s="476"/>
      <c r="AC29" s="476"/>
      <c r="AD29" s="476"/>
      <c r="AE29" s="476"/>
      <c r="AF29" s="811"/>
      <c r="AG29" s="820"/>
      <c r="AH29" s="476"/>
    </row>
    <row r="30" spans="1:34" ht="25.5" customHeight="1">
      <c r="A30" s="494"/>
      <c r="B30" s="808"/>
      <c r="C30" s="488"/>
      <c r="D30" s="475"/>
      <c r="E30" s="475"/>
      <c r="F30" s="475"/>
      <c r="G30" s="814"/>
      <c r="H30" s="475"/>
      <c r="I30" s="813"/>
      <c r="J30" s="475"/>
      <c r="K30" s="484"/>
      <c r="L30" s="484"/>
      <c r="M30" s="484"/>
      <c r="N30" s="809"/>
      <c r="O30" s="810"/>
      <c r="P30" s="461"/>
      <c r="Q30" s="263" t="s">
        <v>64</v>
      </c>
      <c r="R30" s="265">
        <v>0</v>
      </c>
      <c r="S30" s="355"/>
      <c r="T30" s="355"/>
      <c r="U30" s="355"/>
      <c r="V30" s="355"/>
      <c r="W30" s="355"/>
      <c r="X30" s="492"/>
      <c r="Y30" s="492"/>
      <c r="Z30" s="476"/>
      <c r="AA30" s="476"/>
      <c r="AB30" s="476"/>
      <c r="AC30" s="476"/>
      <c r="AD30" s="476"/>
      <c r="AE30" s="476"/>
      <c r="AF30" s="811"/>
      <c r="AG30" s="820"/>
      <c r="AH30" s="476"/>
    </row>
    <row r="31" spans="1:34" ht="29.25" customHeight="1">
      <c r="A31" s="494"/>
      <c r="B31" s="808"/>
      <c r="C31" s="488"/>
      <c r="D31" s="475"/>
      <c r="E31" s="475"/>
      <c r="F31" s="475"/>
      <c r="G31" s="814"/>
      <c r="H31" s="475"/>
      <c r="I31" s="813"/>
      <c r="J31" s="475"/>
      <c r="K31" s="484"/>
      <c r="L31" s="484"/>
      <c r="M31" s="484"/>
      <c r="N31" s="809"/>
      <c r="O31" s="810"/>
      <c r="P31" s="460" t="s">
        <v>65</v>
      </c>
      <c r="Q31" s="98" t="s">
        <v>66</v>
      </c>
      <c r="R31" s="265">
        <v>15</v>
      </c>
      <c r="S31" s="355"/>
      <c r="T31" s="355"/>
      <c r="U31" s="355"/>
      <c r="V31" s="355"/>
      <c r="W31" s="355"/>
      <c r="X31" s="492"/>
      <c r="Y31" s="492"/>
      <c r="Z31" s="476"/>
      <c r="AA31" s="476"/>
      <c r="AB31" s="476"/>
      <c r="AC31" s="476"/>
      <c r="AD31" s="476"/>
      <c r="AE31" s="476"/>
      <c r="AF31" s="811"/>
      <c r="AG31" s="820"/>
      <c r="AH31" s="476"/>
    </row>
    <row r="32" spans="1:34" ht="27.75" customHeight="1">
      <c r="A32" s="494"/>
      <c r="B32" s="808"/>
      <c r="C32" s="488"/>
      <c r="D32" s="475"/>
      <c r="E32" s="475"/>
      <c r="F32" s="475"/>
      <c r="G32" s="814"/>
      <c r="H32" s="475"/>
      <c r="I32" s="813"/>
      <c r="J32" s="475"/>
      <c r="K32" s="484"/>
      <c r="L32" s="484"/>
      <c r="M32" s="484"/>
      <c r="N32" s="809"/>
      <c r="O32" s="810"/>
      <c r="P32" s="460"/>
      <c r="Q32" s="263" t="s">
        <v>67</v>
      </c>
      <c r="R32" s="265">
        <v>0</v>
      </c>
      <c r="S32" s="355"/>
      <c r="T32" s="355"/>
      <c r="U32" s="355"/>
      <c r="V32" s="355"/>
      <c r="W32" s="355"/>
      <c r="X32" s="492"/>
      <c r="Y32" s="492"/>
      <c r="Z32" s="476"/>
      <c r="AA32" s="476"/>
      <c r="AB32" s="476"/>
      <c r="AC32" s="476"/>
      <c r="AD32" s="476"/>
      <c r="AE32" s="476"/>
      <c r="AF32" s="811"/>
      <c r="AG32" s="820"/>
      <c r="AH32" s="476"/>
    </row>
    <row r="33" spans="1:34" ht="29.25" customHeight="1">
      <c r="A33" s="494"/>
      <c r="B33" s="808"/>
      <c r="C33" s="488"/>
      <c r="D33" s="475"/>
      <c r="E33" s="475"/>
      <c r="F33" s="475"/>
      <c r="G33" s="814"/>
      <c r="H33" s="475"/>
      <c r="I33" s="813"/>
      <c r="J33" s="475"/>
      <c r="K33" s="484"/>
      <c r="L33" s="484"/>
      <c r="M33" s="484"/>
      <c r="N33" s="809"/>
      <c r="O33" s="810"/>
      <c r="P33" s="460" t="s">
        <v>233</v>
      </c>
      <c r="Q33" s="100" t="s">
        <v>69</v>
      </c>
      <c r="R33" s="265">
        <v>15</v>
      </c>
      <c r="S33" s="355"/>
      <c r="T33" s="355"/>
      <c r="U33" s="355"/>
      <c r="V33" s="355"/>
      <c r="W33" s="355"/>
      <c r="X33" s="492"/>
      <c r="Y33" s="492"/>
      <c r="Z33" s="476"/>
      <c r="AA33" s="476"/>
      <c r="AB33" s="476"/>
      <c r="AC33" s="476"/>
      <c r="AD33" s="476"/>
      <c r="AE33" s="476"/>
      <c r="AF33" s="811"/>
      <c r="AG33" s="820"/>
      <c r="AH33" s="476"/>
    </row>
    <row r="34" spans="1:34" ht="37.5" customHeight="1">
      <c r="A34" s="494"/>
      <c r="B34" s="808"/>
      <c r="C34" s="488"/>
      <c r="D34" s="475"/>
      <c r="E34" s="475"/>
      <c r="F34" s="475"/>
      <c r="G34" s="814"/>
      <c r="H34" s="475"/>
      <c r="I34" s="813"/>
      <c r="J34" s="475"/>
      <c r="K34" s="484"/>
      <c r="L34" s="484"/>
      <c r="M34" s="484"/>
      <c r="N34" s="809"/>
      <c r="O34" s="810"/>
      <c r="P34" s="460"/>
      <c r="Q34" s="262" t="s">
        <v>70</v>
      </c>
      <c r="R34" s="265">
        <v>0</v>
      </c>
      <c r="S34" s="355"/>
      <c r="T34" s="355"/>
      <c r="U34" s="355"/>
      <c r="V34" s="355"/>
      <c r="W34" s="355"/>
      <c r="X34" s="492"/>
      <c r="Y34" s="492"/>
      <c r="Z34" s="476"/>
      <c r="AA34" s="476"/>
      <c r="AB34" s="476"/>
      <c r="AC34" s="476"/>
      <c r="AD34" s="476"/>
      <c r="AE34" s="476"/>
      <c r="AF34" s="811"/>
      <c r="AG34" s="820"/>
      <c r="AH34" s="476"/>
    </row>
    <row r="35" spans="1:34" ht="30" customHeight="1">
      <c r="A35" s="494"/>
      <c r="B35" s="808"/>
      <c r="C35" s="488"/>
      <c r="D35" s="475"/>
      <c r="E35" s="475"/>
      <c r="F35" s="475"/>
      <c r="G35" s="814"/>
      <c r="H35" s="475"/>
      <c r="I35" s="813"/>
      <c r="J35" s="475"/>
      <c r="K35" s="484"/>
      <c r="L35" s="484"/>
      <c r="M35" s="484"/>
      <c r="N35" s="809"/>
      <c r="O35" s="810"/>
      <c r="P35" s="460" t="s">
        <v>71</v>
      </c>
      <c r="Q35" s="98" t="s">
        <v>72</v>
      </c>
      <c r="R35" s="265">
        <v>10</v>
      </c>
      <c r="S35" s="355"/>
      <c r="T35" s="355"/>
      <c r="U35" s="355"/>
      <c r="V35" s="355"/>
      <c r="W35" s="355"/>
      <c r="X35" s="492"/>
      <c r="Y35" s="492"/>
      <c r="Z35" s="476"/>
      <c r="AA35" s="476"/>
      <c r="AB35" s="476"/>
      <c r="AC35" s="476"/>
      <c r="AD35" s="476"/>
      <c r="AE35" s="476"/>
      <c r="AF35" s="811"/>
      <c r="AG35" s="820"/>
      <c r="AH35" s="476"/>
    </row>
    <row r="36" spans="1:34" ht="27" customHeight="1">
      <c r="A36" s="494"/>
      <c r="B36" s="808"/>
      <c r="C36" s="488"/>
      <c r="D36" s="475"/>
      <c r="E36" s="475"/>
      <c r="F36" s="475"/>
      <c r="G36" s="814"/>
      <c r="H36" s="475"/>
      <c r="I36" s="813"/>
      <c r="J36" s="475"/>
      <c r="K36" s="484"/>
      <c r="L36" s="484"/>
      <c r="M36" s="484"/>
      <c r="N36" s="809"/>
      <c r="O36" s="810"/>
      <c r="P36" s="460"/>
      <c r="Q36" s="264" t="s">
        <v>73</v>
      </c>
      <c r="R36" s="83">
        <v>5</v>
      </c>
      <c r="S36" s="355"/>
      <c r="T36" s="355"/>
      <c r="U36" s="355"/>
      <c r="V36" s="355"/>
      <c r="W36" s="355"/>
      <c r="X36" s="492"/>
      <c r="Y36" s="492"/>
      <c r="Z36" s="476"/>
      <c r="AA36" s="476"/>
      <c r="AB36" s="476"/>
      <c r="AC36" s="476"/>
      <c r="AD36" s="476"/>
      <c r="AE36" s="476"/>
      <c r="AF36" s="811"/>
      <c r="AG36" s="820"/>
      <c r="AH36" s="476"/>
    </row>
    <row r="37" spans="1:34" ht="21.75" customHeight="1">
      <c r="A37" s="494"/>
      <c r="B37" s="808"/>
      <c r="C37" s="488"/>
      <c r="D37" s="475"/>
      <c r="E37" s="475"/>
      <c r="F37" s="475"/>
      <c r="G37" s="815"/>
      <c r="H37" s="475"/>
      <c r="I37" s="813"/>
      <c r="J37" s="475"/>
      <c r="K37" s="484"/>
      <c r="L37" s="484"/>
      <c r="M37" s="484"/>
      <c r="N37" s="809"/>
      <c r="O37" s="810"/>
      <c r="P37" s="460"/>
      <c r="Q37" s="264" t="s">
        <v>74</v>
      </c>
      <c r="R37" s="265">
        <v>0</v>
      </c>
      <c r="S37" s="355"/>
      <c r="T37" s="355"/>
      <c r="U37" s="355"/>
      <c r="V37" s="355"/>
      <c r="W37" s="355"/>
      <c r="X37" s="492"/>
      <c r="Y37" s="492"/>
      <c r="Z37" s="476"/>
      <c r="AA37" s="476"/>
      <c r="AB37" s="476"/>
      <c r="AC37" s="476"/>
      <c r="AD37" s="476"/>
      <c r="AE37" s="476"/>
      <c r="AF37" s="811"/>
      <c r="AG37" s="820"/>
      <c r="AH37" s="476"/>
    </row>
    <row r="38" spans="1:34" ht="27" customHeight="1">
      <c r="A38" s="494"/>
      <c r="B38" s="808"/>
      <c r="C38" s="488"/>
      <c r="D38" s="475"/>
      <c r="E38" s="475"/>
      <c r="F38" s="475"/>
      <c r="G38" s="475" t="s">
        <v>255</v>
      </c>
      <c r="H38" s="475"/>
      <c r="I38" s="813"/>
      <c r="J38" s="475"/>
      <c r="K38" s="484"/>
      <c r="L38" s="484"/>
      <c r="M38" s="484"/>
      <c r="N38" s="809"/>
      <c r="O38" s="476" t="s">
        <v>256</v>
      </c>
      <c r="P38" s="460" t="s">
        <v>46</v>
      </c>
      <c r="Q38" s="98" t="s">
        <v>47</v>
      </c>
      <c r="R38" s="265">
        <v>15</v>
      </c>
      <c r="S38" s="810">
        <v>100</v>
      </c>
      <c r="T38" s="810" t="s">
        <v>48</v>
      </c>
      <c r="U38" s="810" t="s">
        <v>48</v>
      </c>
      <c r="V38" s="810" t="s">
        <v>48</v>
      </c>
      <c r="W38" s="810">
        <v>100</v>
      </c>
      <c r="X38" s="492"/>
      <c r="Y38" s="492"/>
      <c r="Z38" s="476"/>
      <c r="AA38" s="476"/>
      <c r="AB38" s="476"/>
      <c r="AC38" s="476"/>
      <c r="AD38" s="476"/>
      <c r="AE38" s="476"/>
      <c r="AF38" s="811"/>
      <c r="AG38" s="820"/>
      <c r="AH38" s="476" t="s">
        <v>239</v>
      </c>
    </row>
    <row r="39" spans="1:34" ht="22.5" customHeight="1">
      <c r="A39" s="494"/>
      <c r="B39" s="808"/>
      <c r="C39" s="488"/>
      <c r="D39" s="475"/>
      <c r="E39" s="475"/>
      <c r="F39" s="475"/>
      <c r="G39" s="475"/>
      <c r="H39" s="475"/>
      <c r="I39" s="813"/>
      <c r="J39" s="475"/>
      <c r="K39" s="484"/>
      <c r="L39" s="484"/>
      <c r="M39" s="484"/>
      <c r="N39" s="809"/>
      <c r="O39" s="476"/>
      <c r="P39" s="460"/>
      <c r="Q39" s="263" t="s">
        <v>54</v>
      </c>
      <c r="R39" s="265">
        <v>0</v>
      </c>
      <c r="S39" s="355"/>
      <c r="T39" s="355"/>
      <c r="U39" s="355"/>
      <c r="V39" s="355"/>
      <c r="W39" s="355"/>
      <c r="X39" s="492"/>
      <c r="Y39" s="492"/>
      <c r="Z39" s="476"/>
      <c r="AA39" s="476"/>
      <c r="AB39" s="476"/>
      <c r="AC39" s="476"/>
      <c r="AD39" s="476"/>
      <c r="AE39" s="476"/>
      <c r="AF39" s="811"/>
      <c r="AG39" s="820"/>
      <c r="AH39" s="476"/>
    </row>
    <row r="40" spans="1:34" ht="27" customHeight="1">
      <c r="A40" s="494"/>
      <c r="B40" s="808"/>
      <c r="C40" s="488"/>
      <c r="D40" s="475"/>
      <c r="E40" s="475"/>
      <c r="F40" s="475"/>
      <c r="G40" s="475"/>
      <c r="H40" s="475"/>
      <c r="I40" s="813"/>
      <c r="J40" s="475"/>
      <c r="K40" s="484"/>
      <c r="L40" s="484"/>
      <c r="M40" s="484"/>
      <c r="N40" s="809"/>
      <c r="O40" s="476"/>
      <c r="P40" s="460" t="s">
        <v>55</v>
      </c>
      <c r="Q40" s="263" t="s">
        <v>56</v>
      </c>
      <c r="R40" s="265">
        <v>15</v>
      </c>
      <c r="S40" s="355"/>
      <c r="T40" s="355"/>
      <c r="U40" s="355"/>
      <c r="V40" s="355"/>
      <c r="W40" s="355"/>
      <c r="X40" s="492"/>
      <c r="Y40" s="492"/>
      <c r="Z40" s="476"/>
      <c r="AA40" s="476"/>
      <c r="AB40" s="476"/>
      <c r="AC40" s="476"/>
      <c r="AD40" s="476"/>
      <c r="AE40" s="476"/>
      <c r="AF40" s="811"/>
      <c r="AG40" s="820"/>
      <c r="AH40" s="476"/>
    </row>
    <row r="41" spans="1:34" ht="22.5" customHeight="1">
      <c r="A41" s="494"/>
      <c r="B41" s="808"/>
      <c r="C41" s="488"/>
      <c r="D41" s="475"/>
      <c r="E41" s="475"/>
      <c r="F41" s="475"/>
      <c r="G41" s="475"/>
      <c r="H41" s="475"/>
      <c r="I41" s="813"/>
      <c r="J41" s="475"/>
      <c r="K41" s="484"/>
      <c r="L41" s="484"/>
      <c r="M41" s="484"/>
      <c r="N41" s="809"/>
      <c r="O41" s="476"/>
      <c r="P41" s="460"/>
      <c r="Q41" s="263" t="s">
        <v>57</v>
      </c>
      <c r="R41" s="265">
        <v>0</v>
      </c>
      <c r="S41" s="355"/>
      <c r="T41" s="355"/>
      <c r="U41" s="355"/>
      <c r="V41" s="355"/>
      <c r="W41" s="355"/>
      <c r="X41" s="492"/>
      <c r="Y41" s="492"/>
      <c r="Z41" s="476"/>
      <c r="AA41" s="476"/>
      <c r="AB41" s="476"/>
      <c r="AC41" s="476"/>
      <c r="AD41" s="476"/>
      <c r="AE41" s="476"/>
      <c r="AF41" s="811"/>
      <c r="AG41" s="820"/>
      <c r="AH41" s="476"/>
    </row>
    <row r="42" spans="1:34" ht="23.25" customHeight="1">
      <c r="A42" s="494"/>
      <c r="B42" s="808"/>
      <c r="C42" s="488"/>
      <c r="D42" s="475"/>
      <c r="E42" s="475"/>
      <c r="F42" s="475"/>
      <c r="G42" s="475"/>
      <c r="H42" s="475"/>
      <c r="I42" s="813"/>
      <c r="J42" s="475"/>
      <c r="K42" s="484"/>
      <c r="L42" s="484"/>
      <c r="M42" s="484"/>
      <c r="N42" s="809"/>
      <c r="O42" s="476"/>
      <c r="P42" s="460" t="s">
        <v>58</v>
      </c>
      <c r="Q42" s="98" t="s">
        <v>59</v>
      </c>
      <c r="R42" s="265">
        <v>15</v>
      </c>
      <c r="S42" s="355"/>
      <c r="T42" s="355"/>
      <c r="U42" s="355"/>
      <c r="V42" s="355"/>
      <c r="W42" s="355"/>
      <c r="X42" s="492"/>
      <c r="Y42" s="492"/>
      <c r="Z42" s="476"/>
      <c r="AA42" s="476"/>
      <c r="AB42" s="476"/>
      <c r="AC42" s="476"/>
      <c r="AD42" s="476"/>
      <c r="AE42" s="476"/>
      <c r="AF42" s="811"/>
      <c r="AG42" s="820"/>
      <c r="AH42" s="476"/>
    </row>
    <row r="43" spans="1:34" ht="20.25" customHeight="1">
      <c r="A43" s="494"/>
      <c r="B43" s="808"/>
      <c r="C43" s="488"/>
      <c r="D43" s="475"/>
      <c r="E43" s="475"/>
      <c r="F43" s="475"/>
      <c r="G43" s="475"/>
      <c r="H43" s="475"/>
      <c r="I43" s="813"/>
      <c r="J43" s="475"/>
      <c r="K43" s="484"/>
      <c r="L43" s="484"/>
      <c r="M43" s="484"/>
      <c r="N43" s="809"/>
      <c r="O43" s="476"/>
      <c r="P43" s="460"/>
      <c r="Q43" s="263" t="s">
        <v>60</v>
      </c>
      <c r="R43" s="265">
        <v>0</v>
      </c>
      <c r="S43" s="355"/>
      <c r="T43" s="355"/>
      <c r="U43" s="355"/>
      <c r="V43" s="355"/>
      <c r="W43" s="355"/>
      <c r="X43" s="492"/>
      <c r="Y43" s="492"/>
      <c r="Z43" s="476"/>
      <c r="AA43" s="476"/>
      <c r="AB43" s="476"/>
      <c r="AC43" s="476"/>
      <c r="AD43" s="476"/>
      <c r="AE43" s="476"/>
      <c r="AF43" s="811"/>
      <c r="AG43" s="820"/>
      <c r="AH43" s="476"/>
    </row>
    <row r="44" spans="1:34" ht="24.75" customHeight="1">
      <c r="A44" s="494"/>
      <c r="B44" s="808"/>
      <c r="C44" s="488"/>
      <c r="D44" s="475"/>
      <c r="E44" s="475"/>
      <c r="F44" s="475"/>
      <c r="G44" s="475"/>
      <c r="H44" s="475"/>
      <c r="I44" s="813"/>
      <c r="J44" s="475"/>
      <c r="K44" s="484"/>
      <c r="L44" s="484"/>
      <c r="M44" s="484"/>
      <c r="N44" s="809"/>
      <c r="O44" s="476"/>
      <c r="P44" s="461" t="s">
        <v>61</v>
      </c>
      <c r="Q44" s="98" t="s">
        <v>62</v>
      </c>
      <c r="R44" s="265">
        <v>15</v>
      </c>
      <c r="S44" s="355"/>
      <c r="T44" s="355"/>
      <c r="U44" s="355"/>
      <c r="V44" s="355"/>
      <c r="W44" s="355"/>
      <c r="X44" s="492"/>
      <c r="Y44" s="492"/>
      <c r="Z44" s="476"/>
      <c r="AA44" s="476"/>
      <c r="AB44" s="476"/>
      <c r="AC44" s="476"/>
      <c r="AD44" s="476"/>
      <c r="AE44" s="476"/>
      <c r="AF44" s="811"/>
      <c r="AG44" s="820"/>
      <c r="AH44" s="476"/>
    </row>
    <row r="45" spans="1:34" ht="22.5" customHeight="1">
      <c r="A45" s="494"/>
      <c r="B45" s="808"/>
      <c r="C45" s="488"/>
      <c r="D45" s="475"/>
      <c r="E45" s="475"/>
      <c r="F45" s="475"/>
      <c r="G45" s="475"/>
      <c r="H45" s="475"/>
      <c r="I45" s="813"/>
      <c r="J45" s="475"/>
      <c r="K45" s="484"/>
      <c r="L45" s="484"/>
      <c r="M45" s="484"/>
      <c r="N45" s="809"/>
      <c r="O45" s="476"/>
      <c r="P45" s="461"/>
      <c r="Q45" s="263" t="s">
        <v>63</v>
      </c>
      <c r="R45" s="265">
        <v>10</v>
      </c>
      <c r="S45" s="355"/>
      <c r="T45" s="355"/>
      <c r="U45" s="355"/>
      <c r="V45" s="355"/>
      <c r="W45" s="355"/>
      <c r="X45" s="492"/>
      <c r="Y45" s="492"/>
      <c r="Z45" s="476"/>
      <c r="AA45" s="476"/>
      <c r="AB45" s="476"/>
      <c r="AC45" s="476"/>
      <c r="AD45" s="476"/>
      <c r="AE45" s="476"/>
      <c r="AF45" s="811"/>
      <c r="AG45" s="820"/>
      <c r="AH45" s="476"/>
    </row>
    <row r="46" spans="1:34" ht="22.5" customHeight="1">
      <c r="A46" s="494"/>
      <c r="B46" s="808"/>
      <c r="C46" s="488"/>
      <c r="D46" s="475"/>
      <c r="E46" s="475"/>
      <c r="F46" s="475"/>
      <c r="G46" s="475"/>
      <c r="H46" s="475"/>
      <c r="I46" s="813"/>
      <c r="J46" s="475"/>
      <c r="K46" s="484"/>
      <c r="L46" s="484"/>
      <c r="M46" s="484"/>
      <c r="N46" s="809"/>
      <c r="O46" s="476"/>
      <c r="P46" s="461"/>
      <c r="Q46" s="263" t="s">
        <v>64</v>
      </c>
      <c r="R46" s="265">
        <v>0</v>
      </c>
      <c r="S46" s="355"/>
      <c r="T46" s="355"/>
      <c r="U46" s="355"/>
      <c r="V46" s="355"/>
      <c r="W46" s="355"/>
      <c r="X46" s="492"/>
      <c r="Y46" s="492"/>
      <c r="Z46" s="476"/>
      <c r="AA46" s="476"/>
      <c r="AB46" s="476"/>
      <c r="AC46" s="476"/>
      <c r="AD46" s="476"/>
      <c r="AE46" s="476"/>
      <c r="AF46" s="811"/>
      <c r="AG46" s="820"/>
      <c r="AH46" s="476"/>
    </row>
    <row r="47" spans="1:34" ht="27.75" customHeight="1">
      <c r="A47" s="494"/>
      <c r="B47" s="808"/>
      <c r="C47" s="488"/>
      <c r="D47" s="475"/>
      <c r="E47" s="475"/>
      <c r="F47" s="475"/>
      <c r="G47" s="475"/>
      <c r="H47" s="475"/>
      <c r="I47" s="813"/>
      <c r="J47" s="475"/>
      <c r="K47" s="484"/>
      <c r="L47" s="484"/>
      <c r="M47" s="484"/>
      <c r="N47" s="809"/>
      <c r="O47" s="476"/>
      <c r="P47" s="460" t="s">
        <v>65</v>
      </c>
      <c r="Q47" s="98" t="s">
        <v>66</v>
      </c>
      <c r="R47" s="265">
        <v>15</v>
      </c>
      <c r="S47" s="355"/>
      <c r="T47" s="355"/>
      <c r="U47" s="355"/>
      <c r="V47" s="355"/>
      <c r="W47" s="355"/>
      <c r="X47" s="492"/>
      <c r="Y47" s="492"/>
      <c r="Z47" s="476"/>
      <c r="AA47" s="476"/>
      <c r="AB47" s="476"/>
      <c r="AC47" s="476"/>
      <c r="AD47" s="476"/>
      <c r="AE47" s="476"/>
      <c r="AF47" s="811"/>
      <c r="AG47" s="820"/>
      <c r="AH47" s="476"/>
    </row>
    <row r="48" spans="1:34" ht="30" customHeight="1">
      <c r="A48" s="494"/>
      <c r="B48" s="808"/>
      <c r="C48" s="488"/>
      <c r="D48" s="475"/>
      <c r="E48" s="475"/>
      <c r="F48" s="475"/>
      <c r="G48" s="475"/>
      <c r="H48" s="475"/>
      <c r="I48" s="813"/>
      <c r="J48" s="475"/>
      <c r="K48" s="484"/>
      <c r="L48" s="484"/>
      <c r="M48" s="484"/>
      <c r="N48" s="809"/>
      <c r="O48" s="476"/>
      <c r="P48" s="460"/>
      <c r="Q48" s="263" t="s">
        <v>67</v>
      </c>
      <c r="R48" s="265">
        <v>0</v>
      </c>
      <c r="S48" s="355"/>
      <c r="T48" s="355"/>
      <c r="U48" s="355"/>
      <c r="V48" s="355"/>
      <c r="W48" s="355"/>
      <c r="X48" s="492"/>
      <c r="Y48" s="492"/>
      <c r="Z48" s="476"/>
      <c r="AA48" s="476"/>
      <c r="AB48" s="476"/>
      <c r="AC48" s="476"/>
      <c r="AD48" s="476"/>
      <c r="AE48" s="476"/>
      <c r="AF48" s="811"/>
      <c r="AG48" s="820"/>
      <c r="AH48" s="476"/>
    </row>
    <row r="49" spans="1:34" ht="29.25" customHeight="1">
      <c r="A49" s="494"/>
      <c r="B49" s="808"/>
      <c r="C49" s="488"/>
      <c r="D49" s="475"/>
      <c r="E49" s="475"/>
      <c r="F49" s="475"/>
      <c r="G49" s="475"/>
      <c r="H49" s="475"/>
      <c r="I49" s="813"/>
      <c r="J49" s="475"/>
      <c r="K49" s="484"/>
      <c r="L49" s="484"/>
      <c r="M49" s="484"/>
      <c r="N49" s="809"/>
      <c r="O49" s="476"/>
      <c r="P49" s="460" t="s">
        <v>233</v>
      </c>
      <c r="Q49" s="100" t="s">
        <v>69</v>
      </c>
      <c r="R49" s="265">
        <v>15</v>
      </c>
      <c r="S49" s="355"/>
      <c r="T49" s="355"/>
      <c r="U49" s="355"/>
      <c r="V49" s="355"/>
      <c r="W49" s="355"/>
      <c r="X49" s="492"/>
      <c r="Y49" s="492"/>
      <c r="Z49" s="476"/>
      <c r="AA49" s="476"/>
      <c r="AB49" s="476"/>
      <c r="AC49" s="476"/>
      <c r="AD49" s="476"/>
      <c r="AE49" s="476"/>
      <c r="AF49" s="811"/>
      <c r="AG49" s="820"/>
      <c r="AH49" s="476"/>
    </row>
    <row r="50" spans="1:34" ht="27" customHeight="1">
      <c r="A50" s="494"/>
      <c r="B50" s="808"/>
      <c r="C50" s="488"/>
      <c r="D50" s="475"/>
      <c r="E50" s="475"/>
      <c r="F50" s="475"/>
      <c r="G50" s="475"/>
      <c r="H50" s="475"/>
      <c r="I50" s="813"/>
      <c r="J50" s="475"/>
      <c r="K50" s="484"/>
      <c r="L50" s="484"/>
      <c r="M50" s="484"/>
      <c r="N50" s="809"/>
      <c r="O50" s="476"/>
      <c r="P50" s="460"/>
      <c r="Q50" s="262" t="s">
        <v>70</v>
      </c>
      <c r="R50" s="265">
        <v>0</v>
      </c>
      <c r="S50" s="355"/>
      <c r="T50" s="355"/>
      <c r="U50" s="355"/>
      <c r="V50" s="355"/>
      <c r="W50" s="355"/>
      <c r="X50" s="492"/>
      <c r="Y50" s="492"/>
      <c r="Z50" s="476"/>
      <c r="AA50" s="476"/>
      <c r="AB50" s="476"/>
      <c r="AC50" s="476"/>
      <c r="AD50" s="476"/>
      <c r="AE50" s="476"/>
      <c r="AF50" s="811"/>
      <c r="AG50" s="820"/>
      <c r="AH50" s="476"/>
    </row>
    <row r="51" spans="1:34" ht="25.5" customHeight="1">
      <c r="A51" s="494"/>
      <c r="B51" s="808"/>
      <c r="C51" s="488"/>
      <c r="D51" s="475"/>
      <c r="E51" s="475"/>
      <c r="F51" s="475"/>
      <c r="G51" s="475"/>
      <c r="H51" s="475"/>
      <c r="I51" s="813"/>
      <c r="J51" s="475"/>
      <c r="K51" s="484"/>
      <c r="L51" s="484"/>
      <c r="M51" s="484"/>
      <c r="N51" s="809"/>
      <c r="O51" s="476"/>
      <c r="P51" s="460" t="s">
        <v>71</v>
      </c>
      <c r="Q51" s="98" t="s">
        <v>72</v>
      </c>
      <c r="R51" s="265">
        <v>10</v>
      </c>
      <c r="S51" s="355"/>
      <c r="T51" s="355"/>
      <c r="U51" s="355"/>
      <c r="V51" s="355"/>
      <c r="W51" s="355"/>
      <c r="X51" s="492"/>
      <c r="Y51" s="492"/>
      <c r="Z51" s="476"/>
      <c r="AA51" s="476"/>
      <c r="AB51" s="476"/>
      <c r="AC51" s="476"/>
      <c r="AD51" s="476"/>
      <c r="AE51" s="476"/>
      <c r="AF51" s="811"/>
      <c r="AG51" s="820"/>
      <c r="AH51" s="476"/>
    </row>
    <row r="52" spans="1:34" ht="30" customHeight="1">
      <c r="A52" s="494"/>
      <c r="B52" s="808"/>
      <c r="C52" s="488"/>
      <c r="D52" s="475"/>
      <c r="E52" s="475"/>
      <c r="F52" s="475"/>
      <c r="G52" s="475"/>
      <c r="H52" s="475"/>
      <c r="I52" s="813"/>
      <c r="J52" s="475"/>
      <c r="K52" s="484"/>
      <c r="L52" s="484"/>
      <c r="M52" s="484"/>
      <c r="N52" s="809"/>
      <c r="O52" s="476"/>
      <c r="P52" s="460"/>
      <c r="Q52" s="264" t="s">
        <v>73</v>
      </c>
      <c r="R52" s="83">
        <v>5</v>
      </c>
      <c r="S52" s="355"/>
      <c r="T52" s="355"/>
      <c r="U52" s="355"/>
      <c r="V52" s="355"/>
      <c r="W52" s="355"/>
      <c r="X52" s="492"/>
      <c r="Y52" s="492"/>
      <c r="Z52" s="476"/>
      <c r="AA52" s="476"/>
      <c r="AB52" s="476"/>
      <c r="AC52" s="476"/>
      <c r="AD52" s="476"/>
      <c r="AE52" s="476"/>
      <c r="AF52" s="811"/>
      <c r="AG52" s="820"/>
      <c r="AH52" s="476"/>
    </row>
    <row r="53" spans="1:34" ht="21.75" customHeight="1">
      <c r="A53" s="495"/>
      <c r="B53" s="808"/>
      <c r="C53" s="488"/>
      <c r="D53" s="475"/>
      <c r="E53" s="475"/>
      <c r="F53" s="475"/>
      <c r="G53" s="812" t="s">
        <v>240</v>
      </c>
      <c r="H53" s="475"/>
      <c r="I53" s="813"/>
      <c r="J53" s="475"/>
      <c r="K53" s="484"/>
      <c r="L53" s="484"/>
      <c r="M53" s="484"/>
      <c r="N53" s="809"/>
      <c r="O53" s="476"/>
      <c r="P53" s="460"/>
      <c r="Q53" s="264" t="s">
        <v>74</v>
      </c>
      <c r="R53" s="265">
        <v>0</v>
      </c>
      <c r="S53" s="355"/>
      <c r="T53" s="355"/>
      <c r="U53" s="355"/>
      <c r="V53" s="355"/>
      <c r="W53" s="355"/>
      <c r="X53" s="492"/>
      <c r="Y53" s="492"/>
      <c r="Z53" s="476"/>
      <c r="AA53" s="476"/>
      <c r="AB53" s="476"/>
      <c r="AC53" s="476"/>
      <c r="AD53" s="476"/>
      <c r="AE53" s="476"/>
      <c r="AF53" s="811"/>
      <c r="AG53" s="820"/>
      <c r="AH53" s="476"/>
    </row>
    <row r="54" spans="1:34" ht="21.75" customHeight="1">
      <c r="A54" s="6"/>
      <c r="B54" s="104"/>
      <c r="C54" s="488"/>
      <c r="D54" s="475"/>
      <c r="E54" s="475"/>
      <c r="F54" s="475"/>
      <c r="G54" s="814"/>
      <c r="H54" s="475"/>
      <c r="I54" s="813"/>
      <c r="J54" s="475"/>
      <c r="K54" s="484"/>
      <c r="L54" s="484"/>
      <c r="M54" s="484"/>
      <c r="N54" s="809"/>
      <c r="O54" s="476" t="s">
        <v>251</v>
      </c>
      <c r="P54" s="460" t="s">
        <v>46</v>
      </c>
      <c r="Q54" s="98" t="s">
        <v>47</v>
      </c>
      <c r="R54" s="265">
        <v>15</v>
      </c>
      <c r="S54" s="810">
        <v>100</v>
      </c>
      <c r="T54" s="810" t="s">
        <v>48</v>
      </c>
      <c r="U54" s="810" t="s">
        <v>48</v>
      </c>
      <c r="V54" s="810" t="s">
        <v>48</v>
      </c>
      <c r="W54" s="810">
        <v>100</v>
      </c>
      <c r="X54" s="492"/>
      <c r="Y54" s="492"/>
      <c r="Z54" s="476"/>
      <c r="AA54" s="476"/>
      <c r="AB54" s="476"/>
      <c r="AC54" s="476"/>
      <c r="AD54" s="476"/>
      <c r="AE54" s="476"/>
      <c r="AF54" s="811"/>
      <c r="AG54" s="820"/>
      <c r="AH54" s="476" t="s">
        <v>252</v>
      </c>
    </row>
    <row r="55" spans="1:34" ht="21.75" customHeight="1">
      <c r="A55" s="6"/>
      <c r="B55" s="104"/>
      <c r="C55" s="488"/>
      <c r="D55" s="475"/>
      <c r="E55" s="475"/>
      <c r="F55" s="475"/>
      <c r="G55" s="814"/>
      <c r="H55" s="475"/>
      <c r="I55" s="813"/>
      <c r="J55" s="475"/>
      <c r="K55" s="484"/>
      <c r="L55" s="484"/>
      <c r="M55" s="484"/>
      <c r="N55" s="809"/>
      <c r="O55" s="476"/>
      <c r="P55" s="460"/>
      <c r="Q55" s="263" t="s">
        <v>54</v>
      </c>
      <c r="R55" s="265">
        <v>0</v>
      </c>
      <c r="S55" s="355"/>
      <c r="T55" s="355"/>
      <c r="U55" s="355"/>
      <c r="V55" s="355"/>
      <c r="W55" s="355"/>
      <c r="X55" s="492"/>
      <c r="Y55" s="492"/>
      <c r="Z55" s="476"/>
      <c r="AA55" s="476"/>
      <c r="AB55" s="476"/>
      <c r="AC55" s="476"/>
      <c r="AD55" s="476"/>
      <c r="AE55" s="476"/>
      <c r="AF55" s="811"/>
      <c r="AG55" s="820"/>
      <c r="AH55" s="476"/>
    </row>
    <row r="56" spans="1:34" ht="21.75" customHeight="1">
      <c r="A56" s="6"/>
      <c r="B56" s="104"/>
      <c r="C56" s="488"/>
      <c r="D56" s="475"/>
      <c r="E56" s="475"/>
      <c r="F56" s="475"/>
      <c r="G56" s="814"/>
      <c r="H56" s="475"/>
      <c r="I56" s="813"/>
      <c r="J56" s="475"/>
      <c r="K56" s="484"/>
      <c r="L56" s="484"/>
      <c r="M56" s="484"/>
      <c r="N56" s="809"/>
      <c r="O56" s="476"/>
      <c r="P56" s="460" t="s">
        <v>55</v>
      </c>
      <c r="Q56" s="263" t="s">
        <v>56</v>
      </c>
      <c r="R56" s="265">
        <v>15</v>
      </c>
      <c r="S56" s="355"/>
      <c r="T56" s="355"/>
      <c r="U56" s="355"/>
      <c r="V56" s="355"/>
      <c r="W56" s="355"/>
      <c r="X56" s="492"/>
      <c r="Y56" s="492"/>
      <c r="Z56" s="476"/>
      <c r="AA56" s="476"/>
      <c r="AB56" s="476"/>
      <c r="AC56" s="476"/>
      <c r="AD56" s="476"/>
      <c r="AE56" s="476"/>
      <c r="AF56" s="811"/>
      <c r="AG56" s="820"/>
      <c r="AH56" s="476"/>
    </row>
    <row r="57" spans="1:34" ht="21.75" customHeight="1">
      <c r="A57" s="6"/>
      <c r="B57" s="104"/>
      <c r="C57" s="488"/>
      <c r="D57" s="475"/>
      <c r="E57" s="475"/>
      <c r="F57" s="475"/>
      <c r="G57" s="814"/>
      <c r="H57" s="475"/>
      <c r="I57" s="813"/>
      <c r="J57" s="475"/>
      <c r="K57" s="484"/>
      <c r="L57" s="484"/>
      <c r="M57" s="484"/>
      <c r="N57" s="809"/>
      <c r="O57" s="476"/>
      <c r="P57" s="460"/>
      <c r="Q57" s="263" t="s">
        <v>57</v>
      </c>
      <c r="R57" s="265">
        <v>0</v>
      </c>
      <c r="S57" s="355"/>
      <c r="T57" s="355"/>
      <c r="U57" s="355"/>
      <c r="V57" s="355"/>
      <c r="W57" s="355"/>
      <c r="X57" s="492"/>
      <c r="Y57" s="492"/>
      <c r="Z57" s="476"/>
      <c r="AA57" s="476"/>
      <c r="AB57" s="476"/>
      <c r="AC57" s="476"/>
      <c r="AD57" s="476"/>
      <c r="AE57" s="476"/>
      <c r="AF57" s="811"/>
      <c r="AG57" s="820"/>
      <c r="AH57" s="476"/>
    </row>
    <row r="58" spans="1:34" ht="21.75" customHeight="1">
      <c r="A58" s="6"/>
      <c r="B58" s="104"/>
      <c r="C58" s="488"/>
      <c r="D58" s="475"/>
      <c r="E58" s="475"/>
      <c r="F58" s="475"/>
      <c r="G58" s="814"/>
      <c r="H58" s="475"/>
      <c r="I58" s="813"/>
      <c r="J58" s="475"/>
      <c r="K58" s="484"/>
      <c r="L58" s="484"/>
      <c r="M58" s="484"/>
      <c r="N58" s="809"/>
      <c r="O58" s="476"/>
      <c r="P58" s="460" t="s">
        <v>58</v>
      </c>
      <c r="Q58" s="98" t="s">
        <v>59</v>
      </c>
      <c r="R58" s="265">
        <v>15</v>
      </c>
      <c r="S58" s="355"/>
      <c r="T58" s="355"/>
      <c r="U58" s="355"/>
      <c r="V58" s="355"/>
      <c r="W58" s="355"/>
      <c r="X58" s="492"/>
      <c r="Y58" s="492"/>
      <c r="Z58" s="476"/>
      <c r="AA58" s="476"/>
      <c r="AB58" s="476"/>
      <c r="AC58" s="476"/>
      <c r="AD58" s="476"/>
      <c r="AE58" s="476"/>
      <c r="AF58" s="811"/>
      <c r="AG58" s="820"/>
      <c r="AH58" s="476"/>
    </row>
    <row r="59" spans="1:34" ht="21.75" customHeight="1">
      <c r="A59" s="6"/>
      <c r="B59" s="104"/>
      <c r="C59" s="488"/>
      <c r="D59" s="475"/>
      <c r="E59" s="475"/>
      <c r="F59" s="475"/>
      <c r="G59" s="814"/>
      <c r="H59" s="475"/>
      <c r="I59" s="813"/>
      <c r="J59" s="475"/>
      <c r="K59" s="484"/>
      <c r="L59" s="484"/>
      <c r="M59" s="484"/>
      <c r="N59" s="809"/>
      <c r="O59" s="476"/>
      <c r="P59" s="460"/>
      <c r="Q59" s="263" t="s">
        <v>60</v>
      </c>
      <c r="R59" s="265">
        <v>0</v>
      </c>
      <c r="S59" s="355"/>
      <c r="T59" s="355"/>
      <c r="U59" s="355"/>
      <c r="V59" s="355"/>
      <c r="W59" s="355"/>
      <c r="X59" s="492"/>
      <c r="Y59" s="492"/>
      <c r="Z59" s="476"/>
      <c r="AA59" s="476"/>
      <c r="AB59" s="476"/>
      <c r="AC59" s="476"/>
      <c r="AD59" s="476"/>
      <c r="AE59" s="476"/>
      <c r="AF59" s="811"/>
      <c r="AG59" s="820"/>
      <c r="AH59" s="476"/>
    </row>
    <row r="60" spans="1:34" ht="21.75" customHeight="1">
      <c r="A60" s="6"/>
      <c r="B60" s="104"/>
      <c r="C60" s="488"/>
      <c r="D60" s="475"/>
      <c r="E60" s="475"/>
      <c r="F60" s="475"/>
      <c r="G60" s="814"/>
      <c r="H60" s="475"/>
      <c r="I60" s="813"/>
      <c r="J60" s="475"/>
      <c r="K60" s="484"/>
      <c r="L60" s="484"/>
      <c r="M60" s="484"/>
      <c r="N60" s="809"/>
      <c r="O60" s="476"/>
      <c r="P60" s="461" t="s">
        <v>61</v>
      </c>
      <c r="Q60" s="98" t="s">
        <v>62</v>
      </c>
      <c r="R60" s="265">
        <v>15</v>
      </c>
      <c r="S60" s="355"/>
      <c r="T60" s="355"/>
      <c r="U60" s="355"/>
      <c r="V60" s="355"/>
      <c r="W60" s="355"/>
      <c r="X60" s="492"/>
      <c r="Y60" s="492"/>
      <c r="Z60" s="476"/>
      <c r="AA60" s="476"/>
      <c r="AB60" s="476"/>
      <c r="AC60" s="476"/>
      <c r="AD60" s="476"/>
      <c r="AE60" s="476"/>
      <c r="AF60" s="811"/>
      <c r="AG60" s="820"/>
      <c r="AH60" s="476"/>
    </row>
    <row r="61" spans="1:34" ht="21.75" customHeight="1">
      <c r="A61" s="6"/>
      <c r="B61" s="104"/>
      <c r="C61" s="488"/>
      <c r="D61" s="475"/>
      <c r="E61" s="475"/>
      <c r="F61" s="475"/>
      <c r="G61" s="814"/>
      <c r="H61" s="475"/>
      <c r="I61" s="813"/>
      <c r="J61" s="475"/>
      <c r="K61" s="484"/>
      <c r="L61" s="484"/>
      <c r="M61" s="484"/>
      <c r="N61" s="809"/>
      <c r="O61" s="476"/>
      <c r="P61" s="461"/>
      <c r="Q61" s="263" t="s">
        <v>63</v>
      </c>
      <c r="R61" s="265">
        <v>10</v>
      </c>
      <c r="S61" s="355"/>
      <c r="T61" s="355"/>
      <c r="U61" s="355"/>
      <c r="V61" s="355"/>
      <c r="W61" s="355"/>
      <c r="X61" s="492"/>
      <c r="Y61" s="492"/>
      <c r="Z61" s="476"/>
      <c r="AA61" s="476"/>
      <c r="AB61" s="476"/>
      <c r="AC61" s="476"/>
      <c r="AD61" s="476"/>
      <c r="AE61" s="476"/>
      <c r="AF61" s="811"/>
      <c r="AG61" s="820"/>
      <c r="AH61" s="476"/>
    </row>
    <row r="62" spans="1:34" ht="21.75" customHeight="1">
      <c r="A62" s="6"/>
      <c r="B62" s="104"/>
      <c r="C62" s="488"/>
      <c r="D62" s="475"/>
      <c r="E62" s="475"/>
      <c r="F62" s="475"/>
      <c r="G62" s="814"/>
      <c r="H62" s="475"/>
      <c r="I62" s="813"/>
      <c r="J62" s="475"/>
      <c r="K62" s="484"/>
      <c r="L62" s="484"/>
      <c r="M62" s="484"/>
      <c r="N62" s="809"/>
      <c r="O62" s="476"/>
      <c r="P62" s="461"/>
      <c r="Q62" s="263" t="s">
        <v>64</v>
      </c>
      <c r="R62" s="265">
        <v>0</v>
      </c>
      <c r="S62" s="355"/>
      <c r="T62" s="355"/>
      <c r="U62" s="355"/>
      <c r="V62" s="355"/>
      <c r="W62" s="355"/>
      <c r="X62" s="492"/>
      <c r="Y62" s="492"/>
      <c r="Z62" s="476"/>
      <c r="AA62" s="476"/>
      <c r="AB62" s="476"/>
      <c r="AC62" s="476"/>
      <c r="AD62" s="476"/>
      <c r="AE62" s="476"/>
      <c r="AF62" s="811"/>
      <c r="AG62" s="820"/>
      <c r="AH62" s="476"/>
    </row>
    <row r="63" spans="1:34" ht="21.75" customHeight="1">
      <c r="A63" s="6"/>
      <c r="B63" s="104"/>
      <c r="C63" s="488"/>
      <c r="D63" s="475"/>
      <c r="E63" s="475"/>
      <c r="F63" s="475"/>
      <c r="G63" s="814"/>
      <c r="H63" s="475"/>
      <c r="I63" s="813"/>
      <c r="J63" s="475"/>
      <c r="K63" s="484"/>
      <c r="L63" s="484"/>
      <c r="M63" s="484"/>
      <c r="N63" s="809"/>
      <c r="O63" s="476"/>
      <c r="P63" s="460" t="s">
        <v>65</v>
      </c>
      <c r="Q63" s="98" t="s">
        <v>66</v>
      </c>
      <c r="R63" s="265">
        <v>15</v>
      </c>
      <c r="S63" s="355"/>
      <c r="T63" s="355"/>
      <c r="U63" s="355"/>
      <c r="V63" s="355"/>
      <c r="W63" s="355"/>
      <c r="X63" s="492"/>
      <c r="Y63" s="492"/>
      <c r="Z63" s="476"/>
      <c r="AA63" s="476"/>
      <c r="AB63" s="476"/>
      <c r="AC63" s="476"/>
      <c r="AD63" s="476"/>
      <c r="AE63" s="476"/>
      <c r="AF63" s="811"/>
      <c r="AG63" s="820"/>
      <c r="AH63" s="476"/>
    </row>
    <row r="64" spans="1:34" ht="32.25" customHeight="1">
      <c r="A64" s="6"/>
      <c r="B64" s="104"/>
      <c r="C64" s="488"/>
      <c r="D64" s="475"/>
      <c r="E64" s="475"/>
      <c r="F64" s="475"/>
      <c r="G64" s="814"/>
      <c r="H64" s="475"/>
      <c r="I64" s="813"/>
      <c r="J64" s="475"/>
      <c r="K64" s="484"/>
      <c r="L64" s="484"/>
      <c r="M64" s="484"/>
      <c r="N64" s="809"/>
      <c r="O64" s="476"/>
      <c r="P64" s="460"/>
      <c r="Q64" s="263" t="s">
        <v>67</v>
      </c>
      <c r="R64" s="265">
        <v>0</v>
      </c>
      <c r="S64" s="355"/>
      <c r="T64" s="355"/>
      <c r="U64" s="355"/>
      <c r="V64" s="355"/>
      <c r="W64" s="355"/>
      <c r="X64" s="492"/>
      <c r="Y64" s="492"/>
      <c r="Z64" s="476"/>
      <c r="AA64" s="476"/>
      <c r="AB64" s="476"/>
      <c r="AC64" s="476"/>
      <c r="AD64" s="476"/>
      <c r="AE64" s="476"/>
      <c r="AF64" s="811"/>
      <c r="AG64" s="820"/>
      <c r="AH64" s="476"/>
    </row>
    <row r="65" spans="1:34" ht="33" customHeight="1">
      <c r="A65" s="6"/>
      <c r="B65" s="104"/>
      <c r="C65" s="488"/>
      <c r="D65" s="475"/>
      <c r="E65" s="475"/>
      <c r="F65" s="475"/>
      <c r="G65" s="814"/>
      <c r="H65" s="475"/>
      <c r="I65" s="813"/>
      <c r="J65" s="475"/>
      <c r="K65" s="484"/>
      <c r="L65" s="484"/>
      <c r="M65" s="484"/>
      <c r="N65" s="809"/>
      <c r="O65" s="476"/>
      <c r="P65" s="460" t="s">
        <v>233</v>
      </c>
      <c r="Q65" s="100" t="s">
        <v>69</v>
      </c>
      <c r="R65" s="265">
        <v>15</v>
      </c>
      <c r="S65" s="355"/>
      <c r="T65" s="355"/>
      <c r="U65" s="355"/>
      <c r="V65" s="355"/>
      <c r="W65" s="355"/>
      <c r="X65" s="492"/>
      <c r="Y65" s="492"/>
      <c r="Z65" s="476"/>
      <c r="AA65" s="476"/>
      <c r="AB65" s="476"/>
      <c r="AC65" s="476"/>
      <c r="AD65" s="476"/>
      <c r="AE65" s="476"/>
      <c r="AF65" s="811"/>
      <c r="AG65" s="820"/>
      <c r="AH65" s="476"/>
    </row>
    <row r="66" spans="1:34" ht="38.25" customHeight="1">
      <c r="A66" s="6"/>
      <c r="B66" s="104"/>
      <c r="C66" s="488"/>
      <c r="D66" s="475"/>
      <c r="E66" s="475"/>
      <c r="F66" s="475"/>
      <c r="G66" s="814"/>
      <c r="H66" s="475"/>
      <c r="I66" s="813"/>
      <c r="J66" s="475"/>
      <c r="K66" s="484"/>
      <c r="L66" s="484"/>
      <c r="M66" s="484"/>
      <c r="N66" s="809"/>
      <c r="O66" s="476"/>
      <c r="P66" s="460"/>
      <c r="Q66" s="262" t="s">
        <v>70</v>
      </c>
      <c r="R66" s="265">
        <v>0</v>
      </c>
      <c r="S66" s="355"/>
      <c r="T66" s="355"/>
      <c r="U66" s="355"/>
      <c r="V66" s="355"/>
      <c r="W66" s="355"/>
      <c r="X66" s="492"/>
      <c r="Y66" s="492"/>
      <c r="Z66" s="476"/>
      <c r="AA66" s="476"/>
      <c r="AB66" s="476"/>
      <c r="AC66" s="476"/>
      <c r="AD66" s="476"/>
      <c r="AE66" s="476"/>
      <c r="AF66" s="811"/>
      <c r="AG66" s="820"/>
      <c r="AH66" s="476"/>
    </row>
    <row r="67" spans="1:34" ht="27.75" customHeight="1">
      <c r="A67" s="6"/>
      <c r="B67" s="104"/>
      <c r="C67" s="488"/>
      <c r="D67" s="475"/>
      <c r="E67" s="475"/>
      <c r="F67" s="475"/>
      <c r="G67" s="814"/>
      <c r="H67" s="475"/>
      <c r="I67" s="813"/>
      <c r="J67" s="475"/>
      <c r="K67" s="484"/>
      <c r="L67" s="484"/>
      <c r="M67" s="484"/>
      <c r="N67" s="809"/>
      <c r="O67" s="476"/>
      <c r="P67" s="460" t="s">
        <v>71</v>
      </c>
      <c r="Q67" s="98" t="s">
        <v>72</v>
      </c>
      <c r="R67" s="265">
        <v>10</v>
      </c>
      <c r="S67" s="355"/>
      <c r="T67" s="355"/>
      <c r="U67" s="355"/>
      <c r="V67" s="355"/>
      <c r="W67" s="355"/>
      <c r="X67" s="492"/>
      <c r="Y67" s="492"/>
      <c r="Z67" s="476"/>
      <c r="AA67" s="476"/>
      <c r="AB67" s="476"/>
      <c r="AC67" s="476"/>
      <c r="AD67" s="476"/>
      <c r="AE67" s="476"/>
      <c r="AF67" s="811"/>
      <c r="AG67" s="820"/>
      <c r="AH67" s="476"/>
    </row>
    <row r="68" spans="1:34" ht="21.75" customHeight="1">
      <c r="A68" s="6"/>
      <c r="B68" s="104"/>
      <c r="C68" s="488"/>
      <c r="D68" s="475"/>
      <c r="E68" s="475"/>
      <c r="F68" s="475"/>
      <c r="G68" s="814"/>
      <c r="H68" s="475"/>
      <c r="I68" s="813"/>
      <c r="J68" s="475"/>
      <c r="K68" s="484"/>
      <c r="L68" s="484"/>
      <c r="M68" s="484"/>
      <c r="N68" s="809"/>
      <c r="O68" s="476"/>
      <c r="P68" s="460"/>
      <c r="Q68" s="264" t="s">
        <v>73</v>
      </c>
      <c r="R68" s="83">
        <v>5</v>
      </c>
      <c r="S68" s="355"/>
      <c r="T68" s="355"/>
      <c r="U68" s="355"/>
      <c r="V68" s="355"/>
      <c r="W68" s="355"/>
      <c r="X68" s="492"/>
      <c r="Y68" s="492"/>
      <c r="Z68" s="476"/>
      <c r="AA68" s="476"/>
      <c r="AB68" s="476"/>
      <c r="AC68" s="476"/>
      <c r="AD68" s="476"/>
      <c r="AE68" s="476"/>
      <c r="AF68" s="811"/>
      <c r="AG68" s="820"/>
      <c r="AH68" s="476"/>
    </row>
    <row r="69" spans="1:34" ht="21.75" customHeight="1">
      <c r="A69" s="6"/>
      <c r="B69" s="104"/>
      <c r="C69" s="488"/>
      <c r="D69" s="475"/>
      <c r="E69" s="475"/>
      <c r="F69" s="475"/>
      <c r="G69" s="815"/>
      <c r="H69" s="475"/>
      <c r="I69" s="813"/>
      <c r="J69" s="475"/>
      <c r="K69" s="485"/>
      <c r="L69" s="485"/>
      <c r="M69" s="485"/>
      <c r="N69" s="809"/>
      <c r="O69" s="476"/>
      <c r="P69" s="460"/>
      <c r="Q69" s="264" t="s">
        <v>74</v>
      </c>
      <c r="R69" s="265">
        <v>0</v>
      </c>
      <c r="S69" s="355"/>
      <c r="T69" s="355"/>
      <c r="U69" s="355"/>
      <c r="V69" s="355"/>
      <c r="W69" s="355"/>
      <c r="X69" s="492"/>
      <c r="Y69" s="492"/>
      <c r="Z69" s="476"/>
      <c r="AA69" s="476"/>
      <c r="AB69" s="476"/>
      <c r="AC69" s="476"/>
      <c r="AD69" s="476"/>
      <c r="AE69" s="476"/>
      <c r="AF69" s="811"/>
      <c r="AG69" s="821"/>
      <c r="AH69" s="476"/>
    </row>
    <row r="70" spans="1:34" ht="21.75" customHeight="1">
      <c r="A70" s="6"/>
      <c r="B70" s="104"/>
      <c r="C70" s="488"/>
      <c r="D70" s="475"/>
      <c r="E70" s="475"/>
      <c r="F70" s="475"/>
      <c r="G70" s="483" t="s">
        <v>1140</v>
      </c>
      <c r="H70" s="475" t="s">
        <v>1142</v>
      </c>
      <c r="I70" s="483" t="s">
        <v>1143</v>
      </c>
      <c r="J70" s="483" t="s">
        <v>1144</v>
      </c>
      <c r="K70" s="483" t="s">
        <v>248</v>
      </c>
      <c r="L70" s="483">
        <v>2</v>
      </c>
      <c r="M70" s="483">
        <v>3</v>
      </c>
      <c r="N70" s="816" t="s">
        <v>250</v>
      </c>
      <c r="O70" s="476" t="s">
        <v>1141</v>
      </c>
      <c r="P70" s="460" t="s">
        <v>46</v>
      </c>
      <c r="Q70" s="98" t="s">
        <v>47</v>
      </c>
      <c r="R70" s="265">
        <v>15</v>
      </c>
      <c r="S70" s="810">
        <v>115</v>
      </c>
      <c r="T70" s="810" t="s">
        <v>48</v>
      </c>
      <c r="U70" s="810" t="s">
        <v>48</v>
      </c>
      <c r="V70" s="810" t="s">
        <v>48</v>
      </c>
      <c r="W70" s="810">
        <v>115</v>
      </c>
      <c r="X70" s="492"/>
      <c r="Y70" s="492"/>
      <c r="Z70" s="476"/>
      <c r="AA70" s="476"/>
      <c r="AB70" s="476"/>
      <c r="AC70" s="476"/>
      <c r="AD70" s="476"/>
      <c r="AE70" s="476"/>
      <c r="AF70" s="811"/>
      <c r="AG70" s="819">
        <v>44561</v>
      </c>
      <c r="AH70" s="476" t="s">
        <v>1145</v>
      </c>
    </row>
    <row r="71" spans="1:34" ht="21.75" customHeight="1">
      <c r="A71" s="6"/>
      <c r="B71" s="104"/>
      <c r="C71" s="488"/>
      <c r="D71" s="475"/>
      <c r="E71" s="475"/>
      <c r="F71" s="475"/>
      <c r="G71" s="484"/>
      <c r="H71" s="475"/>
      <c r="I71" s="484"/>
      <c r="J71" s="484"/>
      <c r="K71" s="484"/>
      <c r="L71" s="484"/>
      <c r="M71" s="484"/>
      <c r="N71" s="816"/>
      <c r="O71" s="476"/>
      <c r="P71" s="460"/>
      <c r="Q71" s="263" t="s">
        <v>54</v>
      </c>
      <c r="R71" s="265">
        <v>0</v>
      </c>
      <c r="S71" s="355"/>
      <c r="T71" s="355"/>
      <c r="U71" s="355"/>
      <c r="V71" s="355"/>
      <c r="W71" s="355"/>
      <c r="X71" s="492"/>
      <c r="Y71" s="492"/>
      <c r="Z71" s="476"/>
      <c r="AA71" s="476"/>
      <c r="AB71" s="476"/>
      <c r="AC71" s="476"/>
      <c r="AD71" s="476"/>
      <c r="AE71" s="476"/>
      <c r="AF71" s="811"/>
      <c r="AG71" s="820"/>
      <c r="AH71" s="476"/>
    </row>
    <row r="72" spans="1:34" ht="21.75" customHeight="1">
      <c r="A72" s="6"/>
      <c r="B72" s="104"/>
      <c r="C72" s="488"/>
      <c r="D72" s="475"/>
      <c r="E72" s="475"/>
      <c r="F72" s="475"/>
      <c r="G72" s="484"/>
      <c r="H72" s="475"/>
      <c r="I72" s="484"/>
      <c r="J72" s="484"/>
      <c r="K72" s="484"/>
      <c r="L72" s="484"/>
      <c r="M72" s="484"/>
      <c r="N72" s="816"/>
      <c r="O72" s="476"/>
      <c r="P72" s="460" t="s">
        <v>55</v>
      </c>
      <c r="Q72" s="263" t="s">
        <v>56</v>
      </c>
      <c r="R72" s="265">
        <v>15</v>
      </c>
      <c r="S72" s="355"/>
      <c r="T72" s="355"/>
      <c r="U72" s="355"/>
      <c r="V72" s="355"/>
      <c r="W72" s="355"/>
      <c r="X72" s="492"/>
      <c r="Y72" s="492"/>
      <c r="Z72" s="476"/>
      <c r="AA72" s="476"/>
      <c r="AB72" s="476"/>
      <c r="AC72" s="476"/>
      <c r="AD72" s="476"/>
      <c r="AE72" s="476"/>
      <c r="AF72" s="811"/>
      <c r="AG72" s="820"/>
      <c r="AH72" s="476"/>
    </row>
    <row r="73" spans="1:34" ht="21.75" customHeight="1">
      <c r="A73" s="6"/>
      <c r="B73" s="104"/>
      <c r="C73" s="488"/>
      <c r="D73" s="475"/>
      <c r="E73" s="475"/>
      <c r="F73" s="475"/>
      <c r="G73" s="484"/>
      <c r="H73" s="475"/>
      <c r="I73" s="484"/>
      <c r="J73" s="484"/>
      <c r="K73" s="484"/>
      <c r="L73" s="484"/>
      <c r="M73" s="484"/>
      <c r="N73" s="816"/>
      <c r="O73" s="476"/>
      <c r="P73" s="460"/>
      <c r="Q73" s="263" t="s">
        <v>57</v>
      </c>
      <c r="R73" s="265">
        <v>0</v>
      </c>
      <c r="S73" s="355"/>
      <c r="T73" s="355"/>
      <c r="U73" s="355"/>
      <c r="V73" s="355"/>
      <c r="W73" s="355"/>
      <c r="X73" s="492"/>
      <c r="Y73" s="492"/>
      <c r="Z73" s="476"/>
      <c r="AA73" s="476"/>
      <c r="AB73" s="476"/>
      <c r="AC73" s="476"/>
      <c r="AD73" s="476"/>
      <c r="AE73" s="476"/>
      <c r="AF73" s="811"/>
      <c r="AG73" s="820"/>
      <c r="AH73" s="476"/>
    </row>
    <row r="74" spans="1:34" ht="21.75" customHeight="1">
      <c r="A74" s="6"/>
      <c r="B74" s="104"/>
      <c r="C74" s="488"/>
      <c r="D74" s="475"/>
      <c r="E74" s="475"/>
      <c r="F74" s="475"/>
      <c r="G74" s="484"/>
      <c r="H74" s="475"/>
      <c r="I74" s="484"/>
      <c r="J74" s="484"/>
      <c r="K74" s="484"/>
      <c r="L74" s="484"/>
      <c r="M74" s="484"/>
      <c r="N74" s="816"/>
      <c r="O74" s="476"/>
      <c r="P74" s="460" t="s">
        <v>58</v>
      </c>
      <c r="Q74" s="98" t="s">
        <v>59</v>
      </c>
      <c r="R74" s="265">
        <v>15</v>
      </c>
      <c r="S74" s="355"/>
      <c r="T74" s="355"/>
      <c r="U74" s="355"/>
      <c r="V74" s="355"/>
      <c r="W74" s="355"/>
      <c r="X74" s="492"/>
      <c r="Y74" s="492"/>
      <c r="Z74" s="476"/>
      <c r="AA74" s="476"/>
      <c r="AB74" s="476"/>
      <c r="AC74" s="476"/>
      <c r="AD74" s="476"/>
      <c r="AE74" s="476"/>
      <c r="AF74" s="811"/>
      <c r="AG74" s="820"/>
      <c r="AH74" s="476"/>
    </row>
    <row r="75" spans="1:34" ht="21.75" customHeight="1">
      <c r="A75" s="6"/>
      <c r="B75" s="104"/>
      <c r="C75" s="488"/>
      <c r="D75" s="475"/>
      <c r="E75" s="475"/>
      <c r="F75" s="475"/>
      <c r="G75" s="484"/>
      <c r="H75" s="475"/>
      <c r="I75" s="484"/>
      <c r="J75" s="484"/>
      <c r="K75" s="484"/>
      <c r="L75" s="484"/>
      <c r="M75" s="484"/>
      <c r="N75" s="816"/>
      <c r="O75" s="476"/>
      <c r="P75" s="460"/>
      <c r="Q75" s="263" t="s">
        <v>60</v>
      </c>
      <c r="R75" s="265">
        <v>0</v>
      </c>
      <c r="S75" s="355"/>
      <c r="T75" s="355"/>
      <c r="U75" s="355"/>
      <c r="V75" s="355"/>
      <c r="W75" s="355"/>
      <c r="X75" s="492"/>
      <c r="Y75" s="492"/>
      <c r="Z75" s="476"/>
      <c r="AA75" s="476"/>
      <c r="AB75" s="476"/>
      <c r="AC75" s="476"/>
      <c r="AD75" s="476"/>
      <c r="AE75" s="476"/>
      <c r="AF75" s="811"/>
      <c r="AG75" s="820"/>
      <c r="AH75" s="476"/>
    </row>
    <row r="76" spans="1:34" ht="21.75" customHeight="1">
      <c r="A76" s="6"/>
      <c r="B76" s="104"/>
      <c r="C76" s="488"/>
      <c r="D76" s="475"/>
      <c r="E76" s="475"/>
      <c r="F76" s="475"/>
      <c r="G76" s="484"/>
      <c r="H76" s="475"/>
      <c r="I76" s="484"/>
      <c r="J76" s="484"/>
      <c r="K76" s="484"/>
      <c r="L76" s="484"/>
      <c r="M76" s="484"/>
      <c r="N76" s="816"/>
      <c r="O76" s="476"/>
      <c r="P76" s="461" t="s">
        <v>61</v>
      </c>
      <c r="Q76" s="98" t="s">
        <v>62</v>
      </c>
      <c r="R76" s="265">
        <v>15</v>
      </c>
      <c r="S76" s="355"/>
      <c r="T76" s="355"/>
      <c r="U76" s="355"/>
      <c r="V76" s="355"/>
      <c r="W76" s="355"/>
      <c r="X76" s="492"/>
      <c r="Y76" s="492"/>
      <c r="Z76" s="476"/>
      <c r="AA76" s="476"/>
      <c r="AB76" s="476"/>
      <c r="AC76" s="476"/>
      <c r="AD76" s="476"/>
      <c r="AE76" s="476"/>
      <c r="AF76" s="811"/>
      <c r="AG76" s="820"/>
      <c r="AH76" s="476"/>
    </row>
    <row r="77" spans="1:34" ht="21.75" customHeight="1">
      <c r="A77" s="6"/>
      <c r="B77" s="104"/>
      <c r="C77" s="488"/>
      <c r="D77" s="475"/>
      <c r="E77" s="475"/>
      <c r="F77" s="475"/>
      <c r="G77" s="484"/>
      <c r="H77" s="475"/>
      <c r="I77" s="484"/>
      <c r="J77" s="484"/>
      <c r="K77" s="484"/>
      <c r="L77" s="484"/>
      <c r="M77" s="484"/>
      <c r="N77" s="816"/>
      <c r="O77" s="476"/>
      <c r="P77" s="461"/>
      <c r="Q77" s="263" t="s">
        <v>63</v>
      </c>
      <c r="R77" s="265">
        <v>10</v>
      </c>
      <c r="S77" s="355"/>
      <c r="T77" s="355"/>
      <c r="U77" s="355"/>
      <c r="V77" s="355"/>
      <c r="W77" s="355"/>
      <c r="X77" s="492"/>
      <c r="Y77" s="492"/>
      <c r="Z77" s="476"/>
      <c r="AA77" s="476"/>
      <c r="AB77" s="476"/>
      <c r="AC77" s="476"/>
      <c r="AD77" s="476"/>
      <c r="AE77" s="476"/>
      <c r="AF77" s="811"/>
      <c r="AG77" s="820"/>
      <c r="AH77" s="476"/>
    </row>
    <row r="78" spans="1:34" ht="21.75" customHeight="1">
      <c r="A78" s="6"/>
      <c r="B78" s="104"/>
      <c r="C78" s="488"/>
      <c r="D78" s="475"/>
      <c r="E78" s="475"/>
      <c r="F78" s="475"/>
      <c r="G78" s="484"/>
      <c r="H78" s="475"/>
      <c r="I78" s="484"/>
      <c r="J78" s="484"/>
      <c r="K78" s="484"/>
      <c r="L78" s="484"/>
      <c r="M78" s="484"/>
      <c r="N78" s="816"/>
      <c r="O78" s="476"/>
      <c r="P78" s="461"/>
      <c r="Q78" s="263" t="s">
        <v>64</v>
      </c>
      <c r="R78" s="265">
        <v>0</v>
      </c>
      <c r="S78" s="355"/>
      <c r="T78" s="355"/>
      <c r="U78" s="355"/>
      <c r="V78" s="355"/>
      <c r="W78" s="355"/>
      <c r="X78" s="492"/>
      <c r="Y78" s="492"/>
      <c r="Z78" s="476"/>
      <c r="AA78" s="476"/>
      <c r="AB78" s="476"/>
      <c r="AC78" s="476"/>
      <c r="AD78" s="476"/>
      <c r="AE78" s="476"/>
      <c r="AF78" s="811"/>
      <c r="AG78" s="820"/>
      <c r="AH78" s="476"/>
    </row>
    <row r="79" spans="1:34" ht="21.75" customHeight="1">
      <c r="A79" s="6"/>
      <c r="B79" s="104"/>
      <c r="C79" s="488"/>
      <c r="D79" s="475"/>
      <c r="E79" s="475"/>
      <c r="F79" s="475"/>
      <c r="G79" s="484"/>
      <c r="H79" s="475"/>
      <c r="I79" s="484"/>
      <c r="J79" s="484"/>
      <c r="K79" s="484"/>
      <c r="L79" s="484"/>
      <c r="M79" s="484"/>
      <c r="N79" s="816"/>
      <c r="O79" s="476"/>
      <c r="P79" s="460" t="s">
        <v>65</v>
      </c>
      <c r="Q79" s="98" t="s">
        <v>66</v>
      </c>
      <c r="R79" s="265">
        <v>15</v>
      </c>
      <c r="S79" s="355"/>
      <c r="T79" s="355"/>
      <c r="U79" s="355"/>
      <c r="V79" s="355"/>
      <c r="W79" s="355"/>
      <c r="X79" s="492"/>
      <c r="Y79" s="492"/>
      <c r="Z79" s="476"/>
      <c r="AA79" s="476"/>
      <c r="AB79" s="476"/>
      <c r="AC79" s="476"/>
      <c r="AD79" s="476"/>
      <c r="AE79" s="476"/>
      <c r="AF79" s="811"/>
      <c r="AG79" s="820"/>
      <c r="AH79" s="476"/>
    </row>
    <row r="80" spans="1:34" ht="21.75" customHeight="1">
      <c r="A80" s="6"/>
      <c r="B80" s="104"/>
      <c r="C80" s="488"/>
      <c r="D80" s="475"/>
      <c r="E80" s="475"/>
      <c r="F80" s="475"/>
      <c r="G80" s="484"/>
      <c r="H80" s="475"/>
      <c r="I80" s="484"/>
      <c r="J80" s="484"/>
      <c r="K80" s="484"/>
      <c r="L80" s="484"/>
      <c r="M80" s="484"/>
      <c r="N80" s="816"/>
      <c r="O80" s="476"/>
      <c r="P80" s="460"/>
      <c r="Q80" s="263" t="s">
        <v>67</v>
      </c>
      <c r="R80" s="265">
        <v>0</v>
      </c>
      <c r="S80" s="355"/>
      <c r="T80" s="355"/>
      <c r="U80" s="355"/>
      <c r="V80" s="355"/>
      <c r="W80" s="355"/>
      <c r="X80" s="492"/>
      <c r="Y80" s="492"/>
      <c r="Z80" s="476"/>
      <c r="AA80" s="476"/>
      <c r="AB80" s="476"/>
      <c r="AC80" s="476"/>
      <c r="AD80" s="476"/>
      <c r="AE80" s="476"/>
      <c r="AF80" s="811"/>
      <c r="AG80" s="820"/>
      <c r="AH80" s="476"/>
    </row>
    <row r="81" spans="1:34" ht="21.75" customHeight="1">
      <c r="A81" s="6"/>
      <c r="B81" s="104"/>
      <c r="C81" s="488"/>
      <c r="D81" s="475"/>
      <c r="E81" s="475"/>
      <c r="F81" s="475"/>
      <c r="G81" s="484"/>
      <c r="H81" s="475"/>
      <c r="I81" s="484"/>
      <c r="J81" s="484"/>
      <c r="K81" s="484"/>
      <c r="L81" s="484"/>
      <c r="M81" s="484"/>
      <c r="N81" s="816"/>
      <c r="O81" s="476"/>
      <c r="P81" s="460" t="s">
        <v>233</v>
      </c>
      <c r="Q81" s="100" t="s">
        <v>69</v>
      </c>
      <c r="R81" s="265">
        <v>15</v>
      </c>
      <c r="S81" s="355"/>
      <c r="T81" s="355"/>
      <c r="U81" s="355"/>
      <c r="V81" s="355"/>
      <c r="W81" s="355"/>
      <c r="X81" s="492"/>
      <c r="Y81" s="492"/>
      <c r="Z81" s="476"/>
      <c r="AA81" s="476"/>
      <c r="AB81" s="476"/>
      <c r="AC81" s="476"/>
      <c r="AD81" s="476"/>
      <c r="AE81" s="476"/>
      <c r="AF81" s="811"/>
      <c r="AG81" s="820"/>
      <c r="AH81" s="476"/>
    </row>
    <row r="82" spans="1:34" ht="21.75" customHeight="1">
      <c r="A82" s="6"/>
      <c r="B82" s="104"/>
      <c r="C82" s="488"/>
      <c r="D82" s="475"/>
      <c r="E82" s="475"/>
      <c r="F82" s="475"/>
      <c r="G82" s="484"/>
      <c r="H82" s="475"/>
      <c r="I82" s="484"/>
      <c r="J82" s="484"/>
      <c r="K82" s="484"/>
      <c r="L82" s="484"/>
      <c r="M82" s="484"/>
      <c r="N82" s="816"/>
      <c r="O82" s="476"/>
      <c r="P82" s="460"/>
      <c r="Q82" s="262" t="s">
        <v>70</v>
      </c>
      <c r="R82" s="265">
        <v>0</v>
      </c>
      <c r="S82" s="355"/>
      <c r="T82" s="355"/>
      <c r="U82" s="355"/>
      <c r="V82" s="355"/>
      <c r="W82" s="355"/>
      <c r="X82" s="492"/>
      <c r="Y82" s="492"/>
      <c r="Z82" s="476"/>
      <c r="AA82" s="476"/>
      <c r="AB82" s="476"/>
      <c r="AC82" s="476"/>
      <c r="AD82" s="476"/>
      <c r="AE82" s="476"/>
      <c r="AF82" s="811"/>
      <c r="AG82" s="820"/>
      <c r="AH82" s="476"/>
    </row>
    <row r="83" spans="1:34" ht="21.75" customHeight="1">
      <c r="A83" s="6"/>
      <c r="B83" s="104"/>
      <c r="C83" s="488"/>
      <c r="D83" s="475"/>
      <c r="E83" s="475"/>
      <c r="F83" s="475"/>
      <c r="G83" s="484"/>
      <c r="H83" s="475"/>
      <c r="I83" s="484"/>
      <c r="J83" s="484"/>
      <c r="K83" s="484"/>
      <c r="L83" s="484"/>
      <c r="M83" s="484"/>
      <c r="N83" s="816"/>
      <c r="O83" s="476"/>
      <c r="P83" s="460" t="s">
        <v>71</v>
      </c>
      <c r="Q83" s="98" t="s">
        <v>72</v>
      </c>
      <c r="R83" s="265">
        <v>10</v>
      </c>
      <c r="S83" s="355"/>
      <c r="T83" s="355"/>
      <c r="U83" s="355"/>
      <c r="V83" s="355"/>
      <c r="W83" s="355"/>
      <c r="X83" s="492"/>
      <c r="Y83" s="492"/>
      <c r="Z83" s="476"/>
      <c r="AA83" s="476"/>
      <c r="AB83" s="476"/>
      <c r="AC83" s="476"/>
      <c r="AD83" s="476"/>
      <c r="AE83" s="476"/>
      <c r="AF83" s="811"/>
      <c r="AG83" s="820"/>
      <c r="AH83" s="476"/>
    </row>
    <row r="84" spans="1:34" ht="21.75" customHeight="1">
      <c r="A84" s="6"/>
      <c r="B84" s="104"/>
      <c r="C84" s="488"/>
      <c r="D84" s="475"/>
      <c r="E84" s="475"/>
      <c r="F84" s="475"/>
      <c r="G84" s="484"/>
      <c r="H84" s="475"/>
      <c r="I84" s="484"/>
      <c r="J84" s="484"/>
      <c r="K84" s="484"/>
      <c r="L84" s="484"/>
      <c r="M84" s="484"/>
      <c r="N84" s="816"/>
      <c r="O84" s="476"/>
      <c r="P84" s="460"/>
      <c r="Q84" s="264" t="s">
        <v>73</v>
      </c>
      <c r="R84" s="83">
        <v>5</v>
      </c>
      <c r="S84" s="355"/>
      <c r="T84" s="355"/>
      <c r="U84" s="355"/>
      <c r="V84" s="355"/>
      <c r="W84" s="355"/>
      <c r="X84" s="492"/>
      <c r="Y84" s="492"/>
      <c r="Z84" s="476"/>
      <c r="AA84" s="476"/>
      <c r="AB84" s="476"/>
      <c r="AC84" s="476"/>
      <c r="AD84" s="476"/>
      <c r="AE84" s="476"/>
      <c r="AF84" s="811"/>
      <c r="AG84" s="820"/>
      <c r="AH84" s="476"/>
    </row>
    <row r="85" spans="1:34" ht="21.75" customHeight="1">
      <c r="A85" s="6"/>
      <c r="B85" s="104"/>
      <c r="C85" s="488"/>
      <c r="D85" s="475"/>
      <c r="E85" s="475"/>
      <c r="F85" s="475"/>
      <c r="G85" s="485"/>
      <c r="H85" s="475"/>
      <c r="I85" s="485"/>
      <c r="J85" s="485"/>
      <c r="K85" s="485"/>
      <c r="L85" s="485"/>
      <c r="M85" s="485"/>
      <c r="N85" s="817"/>
      <c r="O85" s="476"/>
      <c r="P85" s="460"/>
      <c r="Q85" s="264" t="s">
        <v>74</v>
      </c>
      <c r="R85" s="265">
        <v>0</v>
      </c>
      <c r="S85" s="355"/>
      <c r="T85" s="355"/>
      <c r="U85" s="355"/>
      <c r="V85" s="355"/>
      <c r="W85" s="355"/>
      <c r="X85" s="492"/>
      <c r="Y85" s="492"/>
      <c r="Z85" s="476"/>
      <c r="AA85" s="476"/>
      <c r="AB85" s="476"/>
      <c r="AC85" s="476"/>
      <c r="AD85" s="476"/>
      <c r="AE85" s="476"/>
      <c r="AF85" s="811"/>
      <c r="AG85" s="821"/>
      <c r="AH85" s="476"/>
    </row>
    <row r="86" spans="1:34" ht="21.75" customHeight="1">
      <c r="A86" s="6"/>
      <c r="B86" s="104"/>
      <c r="C86" s="818"/>
      <c r="D86" s="106"/>
      <c r="E86" s="106"/>
      <c r="F86" s="106"/>
      <c r="G86" s="106"/>
      <c r="H86" s="106"/>
      <c r="I86" s="107"/>
      <c r="J86" s="108"/>
      <c r="K86" s="106"/>
      <c r="L86" s="106"/>
      <c r="M86" s="106"/>
      <c r="N86" s="267"/>
      <c r="O86" s="109"/>
      <c r="P86" s="266"/>
      <c r="Q86" s="110"/>
      <c r="R86" s="267"/>
      <c r="S86" s="111"/>
      <c r="T86" s="111"/>
      <c r="U86" s="111"/>
      <c r="V86" s="111"/>
      <c r="W86" s="111"/>
      <c r="X86" s="112"/>
      <c r="Y86" s="112"/>
      <c r="Z86" s="267"/>
      <c r="AA86" s="267"/>
      <c r="AB86" s="267"/>
      <c r="AC86" s="267"/>
      <c r="AD86" s="267"/>
      <c r="AE86" s="267"/>
      <c r="AF86" s="113"/>
      <c r="AG86" s="113"/>
      <c r="AH86" s="267"/>
    </row>
    <row r="87" spans="1:34" ht="21.95" customHeight="1">
      <c r="C87" s="818"/>
      <c r="O87" s="357"/>
      <c r="P87" s="253"/>
      <c r="Q87" s="253"/>
      <c r="R87" s="253"/>
      <c r="S87" s="253"/>
      <c r="T87" s="253"/>
      <c r="U87" s="253"/>
      <c r="Z87" s="2"/>
      <c r="AA87" s="2"/>
      <c r="AB87" s="2"/>
    </row>
    <row r="88" spans="1:34" ht="38.25" customHeight="1">
      <c r="D88" s="252" t="s">
        <v>99</v>
      </c>
      <c r="E88" s="333" t="s">
        <v>455</v>
      </c>
      <c r="F88" s="333"/>
      <c r="O88" s="357"/>
      <c r="P88" s="253"/>
      <c r="Q88" s="253"/>
      <c r="R88" s="253"/>
      <c r="S88" s="253"/>
      <c r="T88" s="253"/>
      <c r="U88" s="253"/>
      <c r="Z88" s="2"/>
      <c r="AA88" s="2"/>
      <c r="AB88" s="2"/>
    </row>
    <row r="89" spans="1:34">
      <c r="D89" s="252" t="s">
        <v>101</v>
      </c>
      <c r="E89" s="81">
        <v>44432</v>
      </c>
      <c r="O89" s="357"/>
      <c r="P89" s="253"/>
      <c r="Q89" s="253"/>
      <c r="R89" s="253"/>
      <c r="S89" s="253"/>
      <c r="T89" s="253"/>
      <c r="U89" s="253"/>
      <c r="Z89" s="2"/>
      <c r="AA89" s="2"/>
      <c r="AB89" s="2"/>
    </row>
    <row r="90" spans="1:34" ht="44.25" customHeight="1">
      <c r="D90" s="252" t="s">
        <v>102</v>
      </c>
      <c r="E90" s="252">
        <v>13</v>
      </c>
      <c r="F90" s="336" t="s">
        <v>1124</v>
      </c>
      <c r="G90" s="336"/>
      <c r="O90" s="357"/>
      <c r="P90" s="253"/>
      <c r="Q90" s="253"/>
      <c r="R90" s="253"/>
      <c r="S90" s="253"/>
      <c r="T90" s="253"/>
      <c r="U90" s="253"/>
      <c r="Z90" s="2"/>
      <c r="AA90" s="2"/>
      <c r="AB90" s="2"/>
    </row>
    <row r="91" spans="1:34">
      <c r="O91" s="357"/>
      <c r="P91" s="253"/>
      <c r="Q91" s="253"/>
      <c r="R91" s="253"/>
      <c r="S91" s="253"/>
      <c r="T91" s="253"/>
      <c r="U91" s="253"/>
      <c r="Z91" s="2"/>
      <c r="AA91" s="2"/>
      <c r="AB91" s="2"/>
    </row>
    <row r="92" spans="1:34" ht="15">
      <c r="C92" s="333"/>
      <c r="D92" s="334"/>
      <c r="O92" s="357"/>
      <c r="P92" s="253"/>
      <c r="Q92" s="253"/>
      <c r="R92" s="253"/>
      <c r="S92" s="253"/>
      <c r="T92" s="253"/>
      <c r="U92" s="253"/>
      <c r="Z92" s="2"/>
      <c r="AA92" s="2"/>
      <c r="AB92" s="2"/>
    </row>
    <row r="93" spans="1:34">
      <c r="O93" s="357"/>
      <c r="P93" s="253"/>
      <c r="Q93" s="253"/>
      <c r="R93" s="253"/>
      <c r="S93" s="253"/>
      <c r="T93" s="253"/>
      <c r="U93" s="253"/>
      <c r="Z93" s="2"/>
      <c r="AA93" s="2"/>
      <c r="AB93" s="2"/>
    </row>
    <row r="94" spans="1:34">
      <c r="O94" s="357"/>
      <c r="P94" s="253"/>
      <c r="Q94" s="253"/>
      <c r="R94" s="253"/>
      <c r="S94" s="253"/>
      <c r="T94" s="253"/>
      <c r="U94" s="253"/>
      <c r="Z94" s="2"/>
      <c r="AA94" s="2"/>
      <c r="AB94" s="2"/>
    </row>
    <row r="95" spans="1:34">
      <c r="O95" s="357"/>
      <c r="P95" s="253"/>
      <c r="Q95" s="253"/>
      <c r="R95" s="253"/>
      <c r="S95" s="253"/>
      <c r="T95" s="253"/>
      <c r="U95" s="253"/>
      <c r="Z95" s="2"/>
      <c r="AA95" s="2"/>
      <c r="AB95" s="2"/>
    </row>
    <row r="96" spans="1:34">
      <c r="O96" s="357"/>
      <c r="P96" s="253"/>
      <c r="Q96" s="253"/>
      <c r="R96" s="253"/>
      <c r="S96" s="253"/>
      <c r="T96" s="253"/>
      <c r="U96" s="253"/>
    </row>
    <row r="97" spans="3:21">
      <c r="O97" s="357"/>
      <c r="P97" s="253"/>
      <c r="Q97" s="253"/>
      <c r="R97" s="253"/>
      <c r="S97" s="253"/>
      <c r="T97" s="253"/>
      <c r="U97" s="253"/>
    </row>
    <row r="98" spans="3:21">
      <c r="O98" s="357"/>
      <c r="P98" s="253"/>
      <c r="Q98" s="253"/>
      <c r="R98" s="253"/>
      <c r="S98" s="253"/>
      <c r="T98" s="253"/>
      <c r="U98" s="253"/>
    </row>
    <row r="99" spans="3:21" ht="28.5" customHeight="1">
      <c r="O99" s="357"/>
      <c r="P99" s="253"/>
      <c r="Q99" s="253"/>
      <c r="R99" s="253"/>
      <c r="S99" s="253"/>
      <c r="T99" s="253"/>
      <c r="U99" s="253"/>
    </row>
    <row r="100" spans="3:21" ht="28.5" customHeight="1">
      <c r="O100" s="357"/>
      <c r="P100" s="253"/>
      <c r="Q100" s="253"/>
      <c r="R100" s="253"/>
      <c r="S100" s="253"/>
      <c r="T100" s="253"/>
      <c r="U100" s="253"/>
    </row>
    <row r="101" spans="3:21" ht="30.75" customHeight="1">
      <c r="O101" s="357"/>
      <c r="P101" s="253"/>
      <c r="Q101" s="253"/>
      <c r="R101" s="253"/>
      <c r="S101" s="253"/>
      <c r="T101" s="253"/>
      <c r="U101" s="253"/>
    </row>
    <row r="102" spans="3:21">
      <c r="O102" s="357"/>
      <c r="P102" s="253"/>
      <c r="Q102" s="253"/>
      <c r="R102" s="253"/>
      <c r="S102" s="253"/>
      <c r="T102" s="253"/>
      <c r="U102" s="253"/>
    </row>
    <row r="103" spans="3:21">
      <c r="O103" s="357"/>
      <c r="P103" s="253"/>
      <c r="Q103" s="253"/>
      <c r="R103" s="253"/>
      <c r="S103" s="253"/>
      <c r="T103" s="253"/>
      <c r="U103" s="253"/>
    </row>
    <row r="104" spans="3:21">
      <c r="O104" s="357"/>
      <c r="P104" s="253"/>
      <c r="Q104" s="253"/>
      <c r="R104" s="253"/>
      <c r="S104" s="253"/>
      <c r="T104" s="253"/>
      <c r="U104" s="253"/>
    </row>
    <row r="105" spans="3:21">
      <c r="O105" s="357"/>
      <c r="P105" s="253"/>
      <c r="Q105" s="253"/>
      <c r="R105" s="253"/>
      <c r="S105" s="253"/>
      <c r="T105" s="253"/>
      <c r="U105" s="253"/>
    </row>
    <row r="108" spans="3:21">
      <c r="C108" s="2"/>
    </row>
  </sheetData>
  <mergeCells count="133">
    <mergeCell ref="O87:O105"/>
    <mergeCell ref="E88:F88"/>
    <mergeCell ref="C92:D92"/>
    <mergeCell ref="AG6:AG69"/>
    <mergeCell ref="AG70:AG85"/>
    <mergeCell ref="F90:G90"/>
    <mergeCell ref="U70:U85"/>
    <mergeCell ref="V70:V85"/>
    <mergeCell ref="W70:W85"/>
    <mergeCell ref="AH70:AH85"/>
    <mergeCell ref="P72:P73"/>
    <mergeCell ref="P74:P75"/>
    <mergeCell ref="P76:P78"/>
    <mergeCell ref="P79:P80"/>
    <mergeCell ref="P81:P82"/>
    <mergeCell ref="P83:P85"/>
    <mergeCell ref="M70:M85"/>
    <mergeCell ref="N70:N85"/>
    <mergeCell ref="O70:O85"/>
    <mergeCell ref="P70:P71"/>
    <mergeCell ref="S70:S85"/>
    <mergeCell ref="T70:T85"/>
    <mergeCell ref="G70:G85"/>
    <mergeCell ref="H70:H85"/>
    <mergeCell ref="I70:I85"/>
    <mergeCell ref="J70:J85"/>
    <mergeCell ref="K70:K85"/>
    <mergeCell ref="L70:L85"/>
    <mergeCell ref="AH54:AH69"/>
    <mergeCell ref="P56:P57"/>
    <mergeCell ref="P58:P59"/>
    <mergeCell ref="P60:P62"/>
    <mergeCell ref="P63:P64"/>
    <mergeCell ref="P65:P66"/>
    <mergeCell ref="P67:P69"/>
    <mergeCell ref="O54:O69"/>
    <mergeCell ref="P54:P55"/>
    <mergeCell ref="S54:S69"/>
    <mergeCell ref="T54:T69"/>
    <mergeCell ref="U54:U69"/>
    <mergeCell ref="V54:V69"/>
    <mergeCell ref="P40:P41"/>
    <mergeCell ref="P42:P43"/>
    <mergeCell ref="P44:P46"/>
    <mergeCell ref="P47:P48"/>
    <mergeCell ref="P49:P50"/>
    <mergeCell ref="P51:P53"/>
    <mergeCell ref="S38:S53"/>
    <mergeCell ref="T38:T53"/>
    <mergeCell ref="U38:U53"/>
    <mergeCell ref="V38:V53"/>
    <mergeCell ref="W38:W53"/>
    <mergeCell ref="AH38:AH53"/>
    <mergeCell ref="AH22:AH37"/>
    <mergeCell ref="P24:P25"/>
    <mergeCell ref="P26:P27"/>
    <mergeCell ref="P28:P30"/>
    <mergeCell ref="P31:P32"/>
    <mergeCell ref="P33:P34"/>
    <mergeCell ref="P35:P37"/>
    <mergeCell ref="AH6:AH21"/>
    <mergeCell ref="P8:P9"/>
    <mergeCell ref="P10:P11"/>
    <mergeCell ref="P12:P14"/>
    <mergeCell ref="P15:P16"/>
    <mergeCell ref="P17:P18"/>
    <mergeCell ref="P19:P21"/>
    <mergeCell ref="P22:P23"/>
    <mergeCell ref="S22:S37"/>
    <mergeCell ref="AA6:AA85"/>
    <mergeCell ref="AB6:AB85"/>
    <mergeCell ref="AC6:AC85"/>
    <mergeCell ref="AD6:AD85"/>
    <mergeCell ref="AE6:AE85"/>
    <mergeCell ref="AF6:AF85"/>
    <mergeCell ref="U6:U21"/>
    <mergeCell ref="V6:V21"/>
    <mergeCell ref="W6:W21"/>
    <mergeCell ref="X6:X85"/>
    <mergeCell ref="Y6:Y85"/>
    <mergeCell ref="Z6:Z85"/>
    <mergeCell ref="U22:U37"/>
    <mergeCell ref="V22:V37"/>
    <mergeCell ref="W22:W37"/>
    <mergeCell ref="W54:W69"/>
    <mergeCell ref="M6:M69"/>
    <mergeCell ref="N6:N69"/>
    <mergeCell ref="O6:O21"/>
    <mergeCell ref="P6:P7"/>
    <mergeCell ref="S6:S21"/>
    <mergeCell ref="T6:T21"/>
    <mergeCell ref="O22:O37"/>
    <mergeCell ref="T22:T37"/>
    <mergeCell ref="O38:O53"/>
    <mergeCell ref="P38:P39"/>
    <mergeCell ref="G6:G21"/>
    <mergeCell ref="H6:H69"/>
    <mergeCell ref="I6:I69"/>
    <mergeCell ref="J6:J69"/>
    <mergeCell ref="K6:K69"/>
    <mergeCell ref="L6:L69"/>
    <mergeCell ref="G22:G37"/>
    <mergeCell ref="G38:G52"/>
    <mergeCell ref="G53:G69"/>
    <mergeCell ref="A6:A53"/>
    <mergeCell ref="B6:B53"/>
    <mergeCell ref="C6:C85"/>
    <mergeCell ref="D6:D85"/>
    <mergeCell ref="E6:E85"/>
    <mergeCell ref="F6:F85"/>
    <mergeCell ref="AC3:AC5"/>
    <mergeCell ref="AD3:AD5"/>
    <mergeCell ref="AE3:AE5"/>
    <mergeCell ref="AF3:AF5"/>
    <mergeCell ref="AG3:AG5"/>
    <mergeCell ref="AH3:AH5"/>
    <mergeCell ref="J3:J5"/>
    <mergeCell ref="K3:K5"/>
    <mergeCell ref="L3:N3"/>
    <mergeCell ref="O3:O5"/>
    <mergeCell ref="P3:Y3"/>
    <mergeCell ref="Z3:AB3"/>
    <mergeCell ref="P4:R4"/>
    <mergeCell ref="A1:AH1"/>
    <mergeCell ref="A2:AH2"/>
    <mergeCell ref="A3:A5"/>
    <mergeCell ref="B3:B5"/>
    <mergeCell ref="C3:C5"/>
    <mergeCell ref="D3:D5"/>
    <mergeCell ref="E3:F3"/>
    <mergeCell ref="G3:G5"/>
    <mergeCell ref="H3:H5"/>
    <mergeCell ref="I3:I5"/>
  </mergeCells>
  <conditionalFormatting sqref="N5:N6 N86">
    <cfRule type="cellIs" dxfId="11" priority="9" operator="equal">
      <formula>"BAJA"</formula>
    </cfRule>
    <cfRule type="cellIs" dxfId="10" priority="10" operator="equal">
      <formula>"MODERADA"</formula>
    </cfRule>
    <cfRule type="cellIs" dxfId="9" priority="11" operator="equal">
      <formula>"ALTA"</formula>
    </cfRule>
    <cfRule type="cellIs" dxfId="8" priority="12" operator="equal">
      <formula>"EXTREMA"</formula>
    </cfRule>
  </conditionalFormatting>
  <conditionalFormatting sqref="AB5 AB86">
    <cfRule type="cellIs" dxfId="7" priority="5" stopIfTrue="1" operator="equal">
      <formula>"BAJA"</formula>
    </cfRule>
    <cfRule type="cellIs" dxfId="6" priority="6" operator="equal">
      <formula>"MODERADA"</formula>
    </cfRule>
    <cfRule type="cellIs" dxfId="5" priority="7" operator="equal">
      <formula>"ALTA"</formula>
    </cfRule>
    <cfRule type="cellIs" dxfId="4" priority="8" operator="equal">
      <formula>"EXTREMA"</formula>
    </cfRule>
  </conditionalFormatting>
  <conditionalFormatting sqref="AB6">
    <cfRule type="cellIs" dxfId="3" priority="1" stopIfTrue="1" operator="equal">
      <formula>"BAJA"</formula>
    </cfRule>
    <cfRule type="cellIs" dxfId="2" priority="2" operator="equal">
      <formula>"MODERADA"</formula>
    </cfRule>
    <cfRule type="cellIs" dxfId="1" priority="3" operator="equal">
      <formula>"ALTA"</formula>
    </cfRule>
    <cfRule type="cellIs" dxfId="0" priority="4" operator="equal">
      <formula>"EXTREMA"</formula>
    </cfRule>
  </conditionalFormatting>
  <pageMargins left="0.70866141732283472" right="0.70866141732283472" top="0.74803149606299213" bottom="0.74803149606299213" header="0.31496062992125984" footer="0.31496062992125984"/>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FE59C-2DC2-4499-847B-C6588FA5B3D0}">
  <dimension ref="A1:AU50"/>
  <sheetViews>
    <sheetView topLeftCell="A2" zoomScale="60" zoomScaleNormal="60" workbookViewId="0">
      <pane xSplit="6" ySplit="6" topLeftCell="G30" activePane="bottomRight" state="frozen"/>
      <selection activeCell="E2" sqref="E2"/>
      <selection pane="topRight" activeCell="G2" sqref="G2"/>
      <selection pane="bottomLeft" activeCell="E8" sqref="E8"/>
      <selection pane="bottomRight" activeCell="A2" sqref="A2:AU2"/>
    </sheetView>
  </sheetViews>
  <sheetFormatPr baseColWidth="10" defaultColWidth="11.42578125" defaultRowHeight="12.75"/>
  <cols>
    <col min="1" max="1" width="7.140625" style="2" customWidth="1"/>
    <col min="2" max="2" width="24.85546875" style="2" customWidth="1"/>
    <col min="3" max="3" width="24.85546875" style="3" customWidth="1"/>
    <col min="4" max="4" width="36.85546875" style="3" customWidth="1"/>
    <col min="5" max="5" width="24.28515625" style="3" customWidth="1"/>
    <col min="6" max="6" width="26.28515625" style="3" customWidth="1"/>
    <col min="7" max="7" width="51.28515625" style="3" customWidth="1"/>
    <col min="8" max="8" width="34.28515625" style="6" customWidth="1"/>
    <col min="9" max="9" width="41.140625" style="2" customWidth="1"/>
    <col min="10" max="10" width="36.140625" style="8" customWidth="1"/>
    <col min="11" max="11" width="29.85546875" style="6" customWidth="1"/>
    <col min="12" max="12" width="17.42578125" style="6" customWidth="1"/>
    <col min="13" max="14" width="15.7109375" style="6" customWidth="1"/>
    <col min="15" max="15" width="51" style="2" customWidth="1"/>
    <col min="16" max="31" width="18.140625" style="2" customWidth="1"/>
    <col min="32" max="36" width="25.85546875" style="2" customWidth="1"/>
    <col min="37" max="38" width="18.85546875" style="2" customWidth="1"/>
    <col min="39" max="41" width="15.140625" style="6" customWidth="1"/>
    <col min="42" max="44" width="35.28515625" style="2" customWidth="1"/>
    <col min="45" max="45" width="22.5703125" style="2" customWidth="1"/>
    <col min="46" max="46" width="26.85546875" style="2" customWidth="1"/>
    <col min="47" max="47" width="41.85546875" style="2" customWidth="1"/>
    <col min="48" max="16384" width="11.42578125" style="2"/>
  </cols>
  <sheetData>
    <row r="1" spans="1:47" ht="107.25" hidden="1"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row>
    <row r="2" spans="1:47" s="5" customFormat="1" ht="31.5" customHeight="1">
      <c r="A2" s="271" t="s">
        <v>1126</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row>
    <row r="3" spans="1:47" ht="15">
      <c r="A3" s="272" t="s">
        <v>108</v>
      </c>
      <c r="B3" s="272"/>
      <c r="C3" s="272"/>
      <c r="D3" s="272"/>
      <c r="E3" s="273" t="s">
        <v>5</v>
      </c>
      <c r="F3" s="273"/>
      <c r="G3" s="274" t="s">
        <v>109</v>
      </c>
      <c r="H3" s="274"/>
      <c r="I3" s="274"/>
      <c r="J3" s="274"/>
      <c r="K3" s="274"/>
      <c r="L3" s="275" t="s">
        <v>11</v>
      </c>
      <c r="M3" s="275"/>
      <c r="N3" s="275"/>
      <c r="O3" s="276" t="s">
        <v>110</v>
      </c>
      <c r="P3" s="278" t="s">
        <v>13</v>
      </c>
      <c r="Q3" s="278"/>
      <c r="R3" s="278"/>
      <c r="S3" s="278"/>
      <c r="T3" s="278"/>
      <c r="U3" s="278"/>
      <c r="V3" s="278"/>
      <c r="W3" s="278"/>
      <c r="X3" s="278"/>
      <c r="Y3" s="278"/>
      <c r="Z3" s="278"/>
      <c r="AA3" s="278"/>
      <c r="AB3" s="278"/>
      <c r="AC3" s="278"/>
      <c r="AD3" s="278"/>
      <c r="AE3" s="278"/>
      <c r="AF3" s="278"/>
      <c r="AG3" s="278"/>
      <c r="AH3" s="278"/>
      <c r="AI3" s="278"/>
      <c r="AJ3" s="278"/>
      <c r="AK3" s="278"/>
      <c r="AL3" s="278"/>
      <c r="AM3" s="279" t="s">
        <v>14</v>
      </c>
      <c r="AN3" s="279"/>
      <c r="AO3" s="279"/>
      <c r="AP3" s="280" t="s">
        <v>15</v>
      </c>
      <c r="AQ3" s="283" t="s">
        <v>111</v>
      </c>
      <c r="AR3" s="283"/>
      <c r="AS3" s="283"/>
      <c r="AT3" s="283"/>
      <c r="AU3" s="283"/>
    </row>
    <row r="4" spans="1:47">
      <c r="A4" s="272"/>
      <c r="B4" s="272"/>
      <c r="C4" s="272"/>
      <c r="D4" s="272"/>
      <c r="E4" s="273"/>
      <c r="F4" s="273"/>
      <c r="G4" s="274"/>
      <c r="H4" s="274"/>
      <c r="I4" s="274"/>
      <c r="J4" s="274"/>
      <c r="K4" s="274"/>
      <c r="L4" s="275"/>
      <c r="M4" s="275"/>
      <c r="N4" s="275"/>
      <c r="O4" s="276"/>
      <c r="P4" s="284" t="s">
        <v>112</v>
      </c>
      <c r="Q4" s="284"/>
      <c r="R4" s="284"/>
      <c r="S4" s="284"/>
      <c r="T4" s="284"/>
      <c r="U4" s="284"/>
      <c r="V4" s="284"/>
      <c r="W4" s="284"/>
      <c r="X4" s="284"/>
      <c r="Y4" s="284"/>
      <c r="Z4" s="284"/>
      <c r="AA4" s="284"/>
      <c r="AB4" s="284"/>
      <c r="AC4" s="284"/>
      <c r="AD4" s="284"/>
      <c r="AE4" s="284"/>
      <c r="AF4" s="285" t="s">
        <v>29</v>
      </c>
      <c r="AG4" s="282" t="s">
        <v>30</v>
      </c>
      <c r="AH4" s="282" t="s">
        <v>113</v>
      </c>
      <c r="AI4" s="282" t="s">
        <v>32</v>
      </c>
      <c r="AJ4" s="282" t="s">
        <v>33</v>
      </c>
      <c r="AK4" s="282" t="s">
        <v>34</v>
      </c>
      <c r="AL4" s="282" t="s">
        <v>35</v>
      </c>
      <c r="AM4" s="279"/>
      <c r="AN4" s="279"/>
      <c r="AO4" s="279"/>
      <c r="AP4" s="280"/>
      <c r="AQ4" s="283"/>
      <c r="AR4" s="283"/>
      <c r="AS4" s="283"/>
      <c r="AT4" s="283"/>
      <c r="AU4" s="283"/>
    </row>
    <row r="5" spans="1:47" ht="34.5" customHeight="1">
      <c r="A5" s="272"/>
      <c r="B5" s="272"/>
      <c r="C5" s="272"/>
      <c r="D5" s="272"/>
      <c r="E5" s="273"/>
      <c r="F5" s="273"/>
      <c r="G5" s="274"/>
      <c r="H5" s="274"/>
      <c r="I5" s="274"/>
      <c r="J5" s="274"/>
      <c r="K5" s="274"/>
      <c r="L5" s="275"/>
      <c r="M5" s="275"/>
      <c r="N5" s="275"/>
      <c r="O5" s="276"/>
      <c r="P5" s="282" t="s">
        <v>46</v>
      </c>
      <c r="Q5" s="282"/>
      <c r="R5" s="282" t="s">
        <v>55</v>
      </c>
      <c r="S5" s="282"/>
      <c r="T5" s="282" t="s">
        <v>58</v>
      </c>
      <c r="U5" s="282"/>
      <c r="V5" s="292" t="s">
        <v>61</v>
      </c>
      <c r="W5" s="292"/>
      <c r="X5" s="292"/>
      <c r="Y5" s="282" t="s">
        <v>95</v>
      </c>
      <c r="Z5" s="282"/>
      <c r="AA5" s="282" t="s">
        <v>68</v>
      </c>
      <c r="AB5" s="282"/>
      <c r="AC5" s="282" t="s">
        <v>71</v>
      </c>
      <c r="AD5" s="282"/>
      <c r="AE5" s="282"/>
      <c r="AF5" s="285"/>
      <c r="AG5" s="282"/>
      <c r="AH5" s="282"/>
      <c r="AI5" s="282"/>
      <c r="AJ5" s="282"/>
      <c r="AK5" s="282"/>
      <c r="AL5" s="282"/>
      <c r="AM5" s="279"/>
      <c r="AN5" s="279"/>
      <c r="AO5" s="279"/>
      <c r="AP5" s="280"/>
      <c r="AQ5" s="283"/>
      <c r="AR5" s="283"/>
      <c r="AS5" s="283"/>
      <c r="AT5" s="283"/>
      <c r="AU5" s="283"/>
    </row>
    <row r="6" spans="1:47" s="59" customFormat="1" ht="45">
      <c r="A6" s="288" t="s">
        <v>1</v>
      </c>
      <c r="B6" s="288" t="s">
        <v>2</v>
      </c>
      <c r="C6" s="288" t="s">
        <v>3</v>
      </c>
      <c r="D6" s="288" t="s">
        <v>4</v>
      </c>
      <c r="E6" s="290" t="s">
        <v>21</v>
      </c>
      <c r="F6" s="290" t="s">
        <v>22</v>
      </c>
      <c r="G6" s="302" t="s">
        <v>6</v>
      </c>
      <c r="H6" s="302" t="s">
        <v>7</v>
      </c>
      <c r="I6" s="302" t="s">
        <v>8</v>
      </c>
      <c r="J6" s="302" t="s">
        <v>9</v>
      </c>
      <c r="K6" s="302" t="s">
        <v>10</v>
      </c>
      <c r="L6" s="298" t="s">
        <v>23</v>
      </c>
      <c r="M6" s="298" t="s">
        <v>24</v>
      </c>
      <c r="N6" s="298" t="s">
        <v>25</v>
      </c>
      <c r="O6" s="276"/>
      <c r="P6" s="56" t="s">
        <v>47</v>
      </c>
      <c r="Q6" s="56" t="s">
        <v>54</v>
      </c>
      <c r="R6" s="56" t="s">
        <v>56</v>
      </c>
      <c r="S6" s="56" t="s">
        <v>57</v>
      </c>
      <c r="T6" s="56" t="s">
        <v>59</v>
      </c>
      <c r="U6" s="56" t="s">
        <v>60</v>
      </c>
      <c r="V6" s="56" t="s">
        <v>62</v>
      </c>
      <c r="W6" s="56" t="s">
        <v>63</v>
      </c>
      <c r="X6" s="56" t="s">
        <v>64</v>
      </c>
      <c r="Y6" s="56" t="s">
        <v>66</v>
      </c>
      <c r="Z6" s="56" t="s">
        <v>67</v>
      </c>
      <c r="AA6" s="57" t="s">
        <v>69</v>
      </c>
      <c r="AB6" s="57" t="s">
        <v>70</v>
      </c>
      <c r="AC6" s="56" t="s">
        <v>72</v>
      </c>
      <c r="AD6" s="58" t="s">
        <v>73</v>
      </c>
      <c r="AE6" s="58" t="s">
        <v>74</v>
      </c>
      <c r="AF6" s="285"/>
      <c r="AG6" s="282"/>
      <c r="AH6" s="282"/>
      <c r="AI6" s="282"/>
      <c r="AJ6" s="282"/>
      <c r="AK6" s="282"/>
      <c r="AL6" s="282"/>
      <c r="AM6" s="300" t="s">
        <v>23</v>
      </c>
      <c r="AN6" s="300" t="s">
        <v>24</v>
      </c>
      <c r="AO6" s="300" t="s">
        <v>36</v>
      </c>
      <c r="AP6" s="280"/>
      <c r="AQ6" s="293" t="s">
        <v>16</v>
      </c>
      <c r="AR6" s="293" t="s">
        <v>17</v>
      </c>
      <c r="AS6" s="293" t="s">
        <v>18</v>
      </c>
      <c r="AT6" s="293" t="s">
        <v>19</v>
      </c>
      <c r="AU6" s="293" t="s">
        <v>20</v>
      </c>
    </row>
    <row r="7" spans="1:47" customFormat="1" ht="15">
      <c r="A7" s="289"/>
      <c r="B7" s="289"/>
      <c r="C7" s="289"/>
      <c r="D7" s="289"/>
      <c r="E7" s="291"/>
      <c r="F7" s="291"/>
      <c r="G7" s="303"/>
      <c r="H7" s="303"/>
      <c r="I7" s="303"/>
      <c r="J7" s="303"/>
      <c r="K7" s="303"/>
      <c r="L7" s="299"/>
      <c r="M7" s="299"/>
      <c r="N7" s="299"/>
      <c r="O7" s="277"/>
      <c r="P7" s="60">
        <v>15</v>
      </c>
      <c r="Q7" s="60">
        <v>0</v>
      </c>
      <c r="R7" s="60">
        <v>15</v>
      </c>
      <c r="S7" s="60">
        <v>0</v>
      </c>
      <c r="T7" s="60">
        <v>15</v>
      </c>
      <c r="U7" s="60">
        <v>0</v>
      </c>
      <c r="V7" s="60">
        <v>15</v>
      </c>
      <c r="W7" s="60">
        <v>10</v>
      </c>
      <c r="X7" s="60">
        <v>0</v>
      </c>
      <c r="Y7" s="60">
        <v>15</v>
      </c>
      <c r="Z7" s="60">
        <v>0</v>
      </c>
      <c r="AA7" s="60">
        <v>15</v>
      </c>
      <c r="AB7" s="60">
        <v>0</v>
      </c>
      <c r="AC7" s="60">
        <v>10</v>
      </c>
      <c r="AD7" s="60">
        <v>5</v>
      </c>
      <c r="AE7" s="60">
        <v>0</v>
      </c>
      <c r="AF7" s="286"/>
      <c r="AG7" s="287"/>
      <c r="AH7" s="287"/>
      <c r="AI7" s="287"/>
      <c r="AJ7" s="287"/>
      <c r="AK7" s="287"/>
      <c r="AL7" s="287"/>
      <c r="AM7" s="301"/>
      <c r="AN7" s="301"/>
      <c r="AO7" s="301"/>
      <c r="AP7" s="281"/>
      <c r="AQ7" s="294"/>
      <c r="AR7" s="294"/>
      <c r="AS7" s="294"/>
      <c r="AT7" s="294"/>
      <c r="AU7" s="294"/>
    </row>
    <row r="8" spans="1:47" ht="60" customHeight="1">
      <c r="A8" s="340">
        <v>1</v>
      </c>
      <c r="B8" s="341" t="s">
        <v>170</v>
      </c>
      <c r="C8" s="341" t="s">
        <v>171</v>
      </c>
      <c r="D8" s="341" t="s">
        <v>446</v>
      </c>
      <c r="E8" s="312" t="s">
        <v>172</v>
      </c>
      <c r="F8" s="312" t="s">
        <v>173</v>
      </c>
      <c r="G8" s="61" t="s">
        <v>320</v>
      </c>
      <c r="H8" s="347" t="s">
        <v>174</v>
      </c>
      <c r="I8" s="312" t="s">
        <v>322</v>
      </c>
      <c r="J8" s="312" t="s">
        <v>333</v>
      </c>
      <c r="K8" s="312" t="s">
        <v>120</v>
      </c>
      <c r="L8" s="312">
        <v>1</v>
      </c>
      <c r="M8" s="312">
        <v>3</v>
      </c>
      <c r="N8" s="335" t="s">
        <v>175</v>
      </c>
      <c r="O8" s="62" t="s">
        <v>324</v>
      </c>
      <c r="P8" s="63">
        <v>15</v>
      </c>
      <c r="Q8" s="63"/>
      <c r="R8" s="63">
        <v>15</v>
      </c>
      <c r="S8" s="63"/>
      <c r="T8" s="63">
        <v>15</v>
      </c>
      <c r="U8" s="63"/>
      <c r="V8" s="63">
        <v>15</v>
      </c>
      <c r="W8" s="63"/>
      <c r="X8" s="63"/>
      <c r="Y8" s="63">
        <v>15</v>
      </c>
      <c r="Z8" s="63"/>
      <c r="AA8" s="63">
        <v>15</v>
      </c>
      <c r="AB8" s="63"/>
      <c r="AC8" s="63">
        <v>10</v>
      </c>
      <c r="AD8" s="82"/>
      <c r="AE8" s="63"/>
      <c r="AF8" s="66">
        <f>+SUM(P8:AE8)</f>
        <v>100</v>
      </c>
      <c r="AG8" s="63" t="s">
        <v>48</v>
      </c>
      <c r="AH8" s="63" t="s">
        <v>48</v>
      </c>
      <c r="AI8" s="63" t="s">
        <v>48</v>
      </c>
      <c r="AJ8" s="63">
        <v>100</v>
      </c>
      <c r="AK8" s="344">
        <v>90</v>
      </c>
      <c r="AL8" s="344" t="s">
        <v>144</v>
      </c>
      <c r="AM8" s="312">
        <v>1</v>
      </c>
      <c r="AN8" s="312">
        <v>3</v>
      </c>
      <c r="AO8" s="335" t="s">
        <v>175</v>
      </c>
      <c r="AP8" s="344" t="s">
        <v>123</v>
      </c>
      <c r="AQ8" s="63" t="s">
        <v>176</v>
      </c>
      <c r="AR8" s="63" t="s">
        <v>177</v>
      </c>
      <c r="AS8" s="63" t="s">
        <v>125</v>
      </c>
      <c r="AT8" s="63" t="s">
        <v>125</v>
      </c>
      <c r="AU8" s="61" t="s">
        <v>327</v>
      </c>
    </row>
    <row r="9" spans="1:47" ht="71.099999999999994" customHeight="1">
      <c r="A9" s="340"/>
      <c r="B9" s="342"/>
      <c r="C9" s="342"/>
      <c r="D9" s="342"/>
      <c r="E9" s="312"/>
      <c r="F9" s="312"/>
      <c r="G9" s="62" t="s">
        <v>179</v>
      </c>
      <c r="H9" s="348"/>
      <c r="I9" s="312"/>
      <c r="J9" s="312"/>
      <c r="K9" s="312"/>
      <c r="L9" s="312"/>
      <c r="M9" s="312"/>
      <c r="N9" s="335"/>
      <c r="O9" s="62" t="s">
        <v>323</v>
      </c>
      <c r="P9" s="63">
        <v>15</v>
      </c>
      <c r="Q9" s="63"/>
      <c r="R9" s="63">
        <v>15</v>
      </c>
      <c r="S9" s="63"/>
      <c r="T9" s="63">
        <v>15</v>
      </c>
      <c r="U9" s="63"/>
      <c r="V9" s="63">
        <v>15</v>
      </c>
      <c r="W9" s="63"/>
      <c r="X9" s="63"/>
      <c r="Y9" s="63">
        <v>15</v>
      </c>
      <c r="Z9" s="63"/>
      <c r="AA9" s="63">
        <v>15</v>
      </c>
      <c r="AB9" s="63"/>
      <c r="AC9" s="63">
        <v>10</v>
      </c>
      <c r="AD9" s="82"/>
      <c r="AE9" s="63"/>
      <c r="AF9" s="66">
        <f t="shared" ref="AF9:AF28" si="0">+SUM(P9:AE9)</f>
        <v>100</v>
      </c>
      <c r="AG9" s="63" t="s">
        <v>48</v>
      </c>
      <c r="AH9" s="63" t="s">
        <v>48</v>
      </c>
      <c r="AI9" s="63" t="s">
        <v>48</v>
      </c>
      <c r="AJ9" s="63">
        <v>100</v>
      </c>
      <c r="AK9" s="345"/>
      <c r="AL9" s="345"/>
      <c r="AM9" s="312"/>
      <c r="AN9" s="312"/>
      <c r="AO9" s="335"/>
      <c r="AP9" s="345"/>
      <c r="AQ9" s="63" t="s">
        <v>176</v>
      </c>
      <c r="AR9" s="63" t="s">
        <v>134</v>
      </c>
      <c r="AS9" s="63" t="s">
        <v>180</v>
      </c>
      <c r="AT9" s="63" t="s">
        <v>181</v>
      </c>
      <c r="AU9" s="61" t="s">
        <v>182</v>
      </c>
    </row>
    <row r="10" spans="1:47" ht="64.5" customHeight="1">
      <c r="A10" s="340"/>
      <c r="B10" s="342"/>
      <c r="C10" s="342"/>
      <c r="D10" s="342"/>
      <c r="E10" s="312"/>
      <c r="F10" s="312"/>
      <c r="G10" s="337" t="s">
        <v>321</v>
      </c>
      <c r="H10" s="348"/>
      <c r="I10" s="312"/>
      <c r="J10" s="312"/>
      <c r="K10" s="312"/>
      <c r="L10" s="312"/>
      <c r="M10" s="312"/>
      <c r="N10" s="335"/>
      <c r="O10" s="62" t="s">
        <v>324</v>
      </c>
      <c r="P10" s="63">
        <v>15</v>
      </c>
      <c r="Q10" s="63"/>
      <c r="R10" s="63">
        <v>15</v>
      </c>
      <c r="S10" s="63"/>
      <c r="T10" s="63">
        <v>15</v>
      </c>
      <c r="U10" s="63"/>
      <c r="V10" s="63">
        <v>15</v>
      </c>
      <c r="W10" s="63"/>
      <c r="X10" s="63"/>
      <c r="Y10" s="63">
        <v>15</v>
      </c>
      <c r="Z10" s="63"/>
      <c r="AA10" s="63">
        <v>15</v>
      </c>
      <c r="AB10" s="63"/>
      <c r="AC10" s="63">
        <v>10</v>
      </c>
      <c r="AD10" s="82"/>
      <c r="AE10" s="63"/>
      <c r="AF10" s="66">
        <f t="shared" si="0"/>
        <v>100</v>
      </c>
      <c r="AG10" s="63" t="s">
        <v>48</v>
      </c>
      <c r="AH10" s="63" t="s">
        <v>48</v>
      </c>
      <c r="AI10" s="63" t="s">
        <v>48</v>
      </c>
      <c r="AJ10" s="63">
        <v>100</v>
      </c>
      <c r="AK10" s="345"/>
      <c r="AL10" s="345"/>
      <c r="AM10" s="312"/>
      <c r="AN10" s="312"/>
      <c r="AO10" s="335"/>
      <c r="AP10" s="345"/>
      <c r="AQ10" s="63" t="s">
        <v>176</v>
      </c>
      <c r="AR10" s="63" t="s">
        <v>177</v>
      </c>
      <c r="AS10" s="63" t="s">
        <v>125</v>
      </c>
      <c r="AT10" s="63" t="s">
        <v>125</v>
      </c>
      <c r="AU10" s="61" t="s">
        <v>327</v>
      </c>
    </row>
    <row r="11" spans="1:47" ht="64.5" customHeight="1">
      <c r="A11" s="340"/>
      <c r="B11" s="342"/>
      <c r="C11" s="342"/>
      <c r="D11" s="342"/>
      <c r="E11" s="312"/>
      <c r="F11" s="312"/>
      <c r="G11" s="338"/>
      <c r="H11" s="348"/>
      <c r="I11" s="312"/>
      <c r="J11" s="312"/>
      <c r="K11" s="312"/>
      <c r="L11" s="312"/>
      <c r="M11" s="312"/>
      <c r="N11" s="335"/>
      <c r="O11" s="62" t="s">
        <v>325</v>
      </c>
      <c r="P11" s="63">
        <v>15</v>
      </c>
      <c r="Q11" s="63"/>
      <c r="R11" s="63">
        <v>15</v>
      </c>
      <c r="S11" s="63"/>
      <c r="T11" s="63">
        <v>15</v>
      </c>
      <c r="U11" s="63"/>
      <c r="V11" s="63">
        <v>15</v>
      </c>
      <c r="W11" s="63"/>
      <c r="X11" s="63"/>
      <c r="Y11" s="63">
        <v>15</v>
      </c>
      <c r="Z11" s="63"/>
      <c r="AA11" s="63">
        <v>15</v>
      </c>
      <c r="AB11" s="63"/>
      <c r="AC11" s="63">
        <v>10</v>
      </c>
      <c r="AD11" s="82"/>
      <c r="AE11" s="63"/>
      <c r="AF11" s="66">
        <v>100</v>
      </c>
      <c r="AG11" s="63" t="s">
        <v>48</v>
      </c>
      <c r="AH11" s="63" t="s">
        <v>48</v>
      </c>
      <c r="AI11" s="63" t="s">
        <v>48</v>
      </c>
      <c r="AJ11" s="63">
        <v>100</v>
      </c>
      <c r="AK11" s="345"/>
      <c r="AL11" s="345"/>
      <c r="AM11" s="312"/>
      <c r="AN11" s="312"/>
      <c r="AO11" s="335"/>
      <c r="AP11" s="345"/>
      <c r="AQ11" s="63" t="s">
        <v>176</v>
      </c>
      <c r="AR11" s="63" t="s">
        <v>50</v>
      </c>
      <c r="AS11" s="63" t="s">
        <v>125</v>
      </c>
      <c r="AT11" s="63" t="s">
        <v>125</v>
      </c>
      <c r="AU11" s="61" t="s">
        <v>326</v>
      </c>
    </row>
    <row r="12" spans="1:47" ht="64.5" customHeight="1">
      <c r="A12" s="340"/>
      <c r="B12" s="342"/>
      <c r="C12" s="342"/>
      <c r="D12" s="342"/>
      <c r="E12" s="312"/>
      <c r="F12" s="312"/>
      <c r="G12" s="339"/>
      <c r="H12" s="349"/>
      <c r="I12" s="312"/>
      <c r="J12" s="312"/>
      <c r="K12" s="312"/>
      <c r="L12" s="312"/>
      <c r="M12" s="312"/>
      <c r="N12" s="335"/>
      <c r="O12" s="62" t="s">
        <v>323</v>
      </c>
      <c r="P12" s="63">
        <v>15</v>
      </c>
      <c r="Q12" s="63"/>
      <c r="R12" s="63">
        <v>15</v>
      </c>
      <c r="S12" s="63"/>
      <c r="T12" s="63">
        <v>15</v>
      </c>
      <c r="U12" s="63"/>
      <c r="V12" s="63">
        <v>15</v>
      </c>
      <c r="W12" s="63"/>
      <c r="X12" s="63"/>
      <c r="Y12" s="63">
        <v>15</v>
      </c>
      <c r="Z12" s="63"/>
      <c r="AA12" s="63">
        <v>15</v>
      </c>
      <c r="AB12" s="63"/>
      <c r="AC12" s="63">
        <v>10</v>
      </c>
      <c r="AD12" s="82"/>
      <c r="AE12" s="63"/>
      <c r="AF12" s="66">
        <f t="shared" si="0"/>
        <v>100</v>
      </c>
      <c r="AG12" s="63" t="s">
        <v>48</v>
      </c>
      <c r="AH12" s="63" t="s">
        <v>144</v>
      </c>
      <c r="AI12" s="63" t="s">
        <v>144</v>
      </c>
      <c r="AJ12" s="63">
        <v>50</v>
      </c>
      <c r="AK12" s="346"/>
      <c r="AL12" s="346"/>
      <c r="AM12" s="312"/>
      <c r="AN12" s="312"/>
      <c r="AO12" s="335"/>
      <c r="AP12" s="346"/>
      <c r="AQ12" s="63" t="s">
        <v>176</v>
      </c>
      <c r="AR12" s="63" t="s">
        <v>134</v>
      </c>
      <c r="AS12" s="63" t="s">
        <v>125</v>
      </c>
      <c r="AT12" s="63" t="s">
        <v>125</v>
      </c>
      <c r="AU12" s="61" t="s">
        <v>182</v>
      </c>
    </row>
    <row r="13" spans="1:47" ht="111" customHeight="1">
      <c r="A13" s="332">
        <v>2</v>
      </c>
      <c r="B13" s="342"/>
      <c r="C13" s="342"/>
      <c r="D13" s="342"/>
      <c r="E13" s="304" t="s">
        <v>183</v>
      </c>
      <c r="F13" s="332" t="s">
        <v>173</v>
      </c>
      <c r="G13" s="353" t="s">
        <v>329</v>
      </c>
      <c r="H13" s="332" t="s">
        <v>328</v>
      </c>
      <c r="I13" s="332" t="s">
        <v>331</v>
      </c>
      <c r="J13" s="332" t="s">
        <v>332</v>
      </c>
      <c r="K13" s="332" t="s">
        <v>132</v>
      </c>
      <c r="L13" s="332">
        <v>1</v>
      </c>
      <c r="M13" s="332">
        <v>3</v>
      </c>
      <c r="N13" s="335" t="s">
        <v>175</v>
      </c>
      <c r="O13" s="68" t="s">
        <v>334</v>
      </c>
      <c r="P13" s="69">
        <v>15</v>
      </c>
      <c r="Q13" s="69"/>
      <c r="R13" s="69">
        <v>15</v>
      </c>
      <c r="S13" s="69"/>
      <c r="T13" s="69">
        <v>15</v>
      </c>
      <c r="U13" s="69"/>
      <c r="V13" s="69">
        <v>15</v>
      </c>
      <c r="W13" s="69"/>
      <c r="X13" s="69"/>
      <c r="Y13" s="69">
        <v>15</v>
      </c>
      <c r="Z13" s="69"/>
      <c r="AA13" s="69">
        <v>15</v>
      </c>
      <c r="AB13" s="69"/>
      <c r="AC13" s="69">
        <v>10</v>
      </c>
      <c r="AD13" s="83"/>
      <c r="AE13" s="69"/>
      <c r="AF13" s="84">
        <f t="shared" si="0"/>
        <v>100</v>
      </c>
      <c r="AG13" s="69" t="s">
        <v>48</v>
      </c>
      <c r="AH13" s="69" t="s">
        <v>144</v>
      </c>
      <c r="AI13" s="69" t="s">
        <v>144</v>
      </c>
      <c r="AJ13" s="69">
        <v>50</v>
      </c>
      <c r="AK13" s="350">
        <v>83.3</v>
      </c>
      <c r="AL13" s="350" t="s">
        <v>144</v>
      </c>
      <c r="AM13" s="332">
        <v>1</v>
      </c>
      <c r="AN13" s="332">
        <v>3</v>
      </c>
      <c r="AO13" s="335" t="s">
        <v>175</v>
      </c>
      <c r="AP13" s="350" t="s">
        <v>123</v>
      </c>
      <c r="AQ13" s="69" t="s">
        <v>184</v>
      </c>
      <c r="AR13" s="69" t="s">
        <v>125</v>
      </c>
      <c r="AS13" s="69" t="s">
        <v>125</v>
      </c>
      <c r="AT13" s="69" t="s">
        <v>125</v>
      </c>
      <c r="AU13" s="67" t="s">
        <v>185</v>
      </c>
    </row>
    <row r="14" spans="1:47" ht="87.75" customHeight="1">
      <c r="A14" s="332"/>
      <c r="B14" s="342"/>
      <c r="C14" s="342"/>
      <c r="D14" s="342"/>
      <c r="E14" s="305"/>
      <c r="F14" s="332"/>
      <c r="G14" s="353"/>
      <c r="H14" s="332"/>
      <c r="I14" s="332"/>
      <c r="J14" s="332"/>
      <c r="K14" s="332"/>
      <c r="L14" s="332"/>
      <c r="M14" s="332"/>
      <c r="N14" s="335"/>
      <c r="O14" s="68" t="s">
        <v>335</v>
      </c>
      <c r="P14" s="69">
        <v>15</v>
      </c>
      <c r="Q14" s="69"/>
      <c r="R14" s="69">
        <v>15</v>
      </c>
      <c r="S14" s="69"/>
      <c r="T14" s="69">
        <v>15</v>
      </c>
      <c r="U14" s="69"/>
      <c r="V14" s="69">
        <v>15</v>
      </c>
      <c r="W14" s="69"/>
      <c r="X14" s="69"/>
      <c r="Y14" s="69">
        <v>15</v>
      </c>
      <c r="Z14" s="69"/>
      <c r="AA14" s="69">
        <v>15</v>
      </c>
      <c r="AB14" s="69"/>
      <c r="AC14" s="69">
        <v>10</v>
      </c>
      <c r="AD14" s="83"/>
      <c r="AE14" s="69"/>
      <c r="AF14" s="84">
        <f t="shared" si="0"/>
        <v>100</v>
      </c>
      <c r="AG14" s="69" t="s">
        <v>48</v>
      </c>
      <c r="AH14" s="69" t="s">
        <v>48</v>
      </c>
      <c r="AI14" s="69" t="s">
        <v>48</v>
      </c>
      <c r="AJ14" s="69">
        <v>100</v>
      </c>
      <c r="AK14" s="351"/>
      <c r="AL14" s="351"/>
      <c r="AM14" s="332"/>
      <c r="AN14" s="332"/>
      <c r="AO14" s="335"/>
      <c r="AP14" s="351"/>
      <c r="AQ14" s="69" t="s">
        <v>176</v>
      </c>
      <c r="AR14" s="69" t="s">
        <v>125</v>
      </c>
      <c r="AS14" s="69" t="s">
        <v>125</v>
      </c>
      <c r="AT14" s="69" t="s">
        <v>125</v>
      </c>
      <c r="AU14" s="67" t="s">
        <v>337</v>
      </c>
    </row>
    <row r="15" spans="1:47" ht="107.25" customHeight="1">
      <c r="A15" s="332"/>
      <c r="B15" s="342"/>
      <c r="C15" s="342"/>
      <c r="D15" s="342"/>
      <c r="E15" s="306"/>
      <c r="F15" s="332"/>
      <c r="G15" s="67" t="s">
        <v>330</v>
      </c>
      <c r="H15" s="332"/>
      <c r="I15" s="332"/>
      <c r="J15" s="332"/>
      <c r="K15" s="332"/>
      <c r="L15" s="332"/>
      <c r="M15" s="332"/>
      <c r="N15" s="335"/>
      <c r="O15" s="68" t="s">
        <v>336</v>
      </c>
      <c r="P15" s="69">
        <v>15</v>
      </c>
      <c r="Q15" s="69"/>
      <c r="R15" s="69">
        <v>15</v>
      </c>
      <c r="S15" s="69"/>
      <c r="T15" s="69">
        <v>15</v>
      </c>
      <c r="U15" s="69"/>
      <c r="V15" s="69">
        <v>15</v>
      </c>
      <c r="W15" s="69"/>
      <c r="X15" s="69"/>
      <c r="Y15" s="69">
        <v>15</v>
      </c>
      <c r="Z15" s="69"/>
      <c r="AA15" s="69">
        <v>15</v>
      </c>
      <c r="AB15" s="69"/>
      <c r="AC15" s="69">
        <v>10</v>
      </c>
      <c r="AD15" s="83"/>
      <c r="AE15" s="69"/>
      <c r="AF15" s="84">
        <f t="shared" si="0"/>
        <v>100</v>
      </c>
      <c r="AG15" s="69" t="s">
        <v>48</v>
      </c>
      <c r="AH15" s="69" t="s">
        <v>48</v>
      </c>
      <c r="AI15" s="69" t="s">
        <v>48</v>
      </c>
      <c r="AJ15" s="69">
        <v>100</v>
      </c>
      <c r="AK15" s="352"/>
      <c r="AL15" s="352"/>
      <c r="AM15" s="332"/>
      <c r="AN15" s="332"/>
      <c r="AO15" s="335"/>
      <c r="AP15" s="352"/>
      <c r="AQ15" s="69" t="s">
        <v>176</v>
      </c>
      <c r="AR15" s="69" t="s">
        <v>125</v>
      </c>
      <c r="AS15" s="69" t="s">
        <v>125</v>
      </c>
      <c r="AT15" s="69" t="s">
        <v>125</v>
      </c>
      <c r="AU15" s="67" t="s">
        <v>186</v>
      </c>
    </row>
    <row r="16" spans="1:47" ht="84" customHeight="1">
      <c r="A16" s="312">
        <v>3</v>
      </c>
      <c r="B16" s="342"/>
      <c r="C16" s="342"/>
      <c r="D16" s="342"/>
      <c r="E16" s="312" t="s">
        <v>183</v>
      </c>
      <c r="F16" s="312" t="s">
        <v>187</v>
      </c>
      <c r="G16" s="61" t="s">
        <v>153</v>
      </c>
      <c r="H16" s="312" t="s">
        <v>188</v>
      </c>
      <c r="I16" s="312" t="s">
        <v>339</v>
      </c>
      <c r="J16" s="312" t="s">
        <v>340</v>
      </c>
      <c r="K16" s="312" t="s">
        <v>120</v>
      </c>
      <c r="L16" s="312">
        <v>3</v>
      </c>
      <c r="M16" s="312">
        <v>1</v>
      </c>
      <c r="N16" s="330" t="s">
        <v>189</v>
      </c>
      <c r="O16" s="61" t="s">
        <v>341</v>
      </c>
      <c r="P16" s="63">
        <v>15</v>
      </c>
      <c r="Q16" s="63"/>
      <c r="R16" s="63">
        <v>15</v>
      </c>
      <c r="S16" s="63"/>
      <c r="T16" s="63">
        <v>15</v>
      </c>
      <c r="U16" s="63"/>
      <c r="V16" s="63">
        <v>15</v>
      </c>
      <c r="W16" s="63"/>
      <c r="X16" s="63"/>
      <c r="Y16" s="63">
        <v>15</v>
      </c>
      <c r="Z16" s="63"/>
      <c r="AA16" s="63">
        <v>15</v>
      </c>
      <c r="AB16" s="63"/>
      <c r="AC16" s="63">
        <v>10</v>
      </c>
      <c r="AD16" s="82"/>
      <c r="AE16" s="63"/>
      <c r="AF16" s="66">
        <f t="shared" si="0"/>
        <v>100</v>
      </c>
      <c r="AG16" s="63" t="s">
        <v>48</v>
      </c>
      <c r="AH16" s="63" t="s">
        <v>48</v>
      </c>
      <c r="AI16" s="63" t="s">
        <v>48</v>
      </c>
      <c r="AJ16" s="63">
        <v>100</v>
      </c>
      <c r="AK16" s="344">
        <v>100</v>
      </c>
      <c r="AL16" s="344" t="s">
        <v>48</v>
      </c>
      <c r="AM16" s="312">
        <v>1</v>
      </c>
      <c r="AN16" s="312">
        <v>1</v>
      </c>
      <c r="AO16" s="330" t="s">
        <v>189</v>
      </c>
      <c r="AP16" s="344" t="s">
        <v>123</v>
      </c>
      <c r="AQ16" s="63" t="s">
        <v>176</v>
      </c>
      <c r="AR16" s="63" t="s">
        <v>125</v>
      </c>
      <c r="AS16" s="63" t="s">
        <v>125</v>
      </c>
      <c r="AT16" s="63" t="s">
        <v>125</v>
      </c>
      <c r="AU16" s="61" t="s">
        <v>190</v>
      </c>
    </row>
    <row r="17" spans="1:47" ht="123.75" customHeight="1">
      <c r="A17" s="312"/>
      <c r="B17" s="342"/>
      <c r="C17" s="342"/>
      <c r="D17" s="342"/>
      <c r="E17" s="312"/>
      <c r="F17" s="312"/>
      <c r="G17" s="61" t="s">
        <v>191</v>
      </c>
      <c r="H17" s="312"/>
      <c r="I17" s="312"/>
      <c r="J17" s="312"/>
      <c r="K17" s="312"/>
      <c r="L17" s="312"/>
      <c r="M17" s="312"/>
      <c r="N17" s="330"/>
      <c r="O17" s="61" t="s">
        <v>342</v>
      </c>
      <c r="P17" s="63">
        <v>15</v>
      </c>
      <c r="Q17" s="63"/>
      <c r="R17" s="63">
        <v>15</v>
      </c>
      <c r="S17" s="63"/>
      <c r="T17" s="63">
        <v>15</v>
      </c>
      <c r="U17" s="63"/>
      <c r="V17" s="63">
        <v>15</v>
      </c>
      <c r="W17" s="63"/>
      <c r="X17" s="63"/>
      <c r="Y17" s="63">
        <v>15</v>
      </c>
      <c r="Z17" s="63"/>
      <c r="AA17" s="63">
        <v>15</v>
      </c>
      <c r="AB17" s="63"/>
      <c r="AC17" s="63">
        <v>10</v>
      </c>
      <c r="AD17" s="82"/>
      <c r="AE17" s="63"/>
      <c r="AF17" s="66">
        <f t="shared" si="0"/>
        <v>100</v>
      </c>
      <c r="AG17" s="63" t="s">
        <v>48</v>
      </c>
      <c r="AH17" s="63" t="s">
        <v>48</v>
      </c>
      <c r="AI17" s="63" t="s">
        <v>48</v>
      </c>
      <c r="AJ17" s="63">
        <v>100</v>
      </c>
      <c r="AK17" s="345"/>
      <c r="AL17" s="345"/>
      <c r="AM17" s="312"/>
      <c r="AN17" s="312"/>
      <c r="AO17" s="330"/>
      <c r="AP17" s="345"/>
      <c r="AQ17" s="63" t="s">
        <v>176</v>
      </c>
      <c r="AR17" s="63" t="s">
        <v>125</v>
      </c>
      <c r="AS17" s="63" t="s">
        <v>125</v>
      </c>
      <c r="AT17" s="63" t="s">
        <v>125</v>
      </c>
      <c r="AU17" s="61" t="s">
        <v>190</v>
      </c>
    </row>
    <row r="18" spans="1:47" ht="81" customHeight="1">
      <c r="A18" s="312"/>
      <c r="B18" s="342"/>
      <c r="C18" s="342"/>
      <c r="D18" s="342"/>
      <c r="E18" s="312"/>
      <c r="F18" s="312"/>
      <c r="G18" s="61" t="s">
        <v>338</v>
      </c>
      <c r="H18" s="312"/>
      <c r="I18" s="312"/>
      <c r="J18" s="312"/>
      <c r="K18" s="312"/>
      <c r="L18" s="312"/>
      <c r="M18" s="312"/>
      <c r="N18" s="330"/>
      <c r="O18" s="61" t="s">
        <v>343</v>
      </c>
      <c r="P18" s="63">
        <v>15</v>
      </c>
      <c r="Q18" s="63"/>
      <c r="R18" s="63">
        <v>15</v>
      </c>
      <c r="S18" s="63"/>
      <c r="T18" s="63">
        <v>15</v>
      </c>
      <c r="U18" s="63"/>
      <c r="V18" s="63">
        <v>15</v>
      </c>
      <c r="W18" s="63"/>
      <c r="X18" s="63"/>
      <c r="Y18" s="63">
        <v>15</v>
      </c>
      <c r="Z18" s="63"/>
      <c r="AA18" s="63">
        <v>15</v>
      </c>
      <c r="AB18" s="63"/>
      <c r="AC18" s="63">
        <v>10</v>
      </c>
      <c r="AD18" s="82"/>
      <c r="AE18" s="63"/>
      <c r="AF18" s="66">
        <f t="shared" si="0"/>
        <v>100</v>
      </c>
      <c r="AG18" s="63" t="s">
        <v>48</v>
      </c>
      <c r="AH18" s="63" t="s">
        <v>48</v>
      </c>
      <c r="AI18" s="63" t="s">
        <v>48</v>
      </c>
      <c r="AJ18" s="63">
        <v>100</v>
      </c>
      <c r="AK18" s="345"/>
      <c r="AL18" s="345"/>
      <c r="AM18" s="312"/>
      <c r="AN18" s="312"/>
      <c r="AO18" s="330"/>
      <c r="AP18" s="345"/>
      <c r="AQ18" s="63" t="s">
        <v>176</v>
      </c>
      <c r="AR18" s="63" t="s">
        <v>50</v>
      </c>
      <c r="AS18" s="63" t="s">
        <v>125</v>
      </c>
      <c r="AT18" s="63" t="s">
        <v>125</v>
      </c>
      <c r="AU18" s="61" t="s">
        <v>182</v>
      </c>
    </row>
    <row r="19" spans="1:47" ht="147.75" customHeight="1">
      <c r="A19" s="312"/>
      <c r="B19" s="342"/>
      <c r="C19" s="342"/>
      <c r="D19" s="342"/>
      <c r="E19" s="312"/>
      <c r="F19" s="312"/>
      <c r="G19" s="61" t="s">
        <v>192</v>
      </c>
      <c r="H19" s="312"/>
      <c r="I19" s="312"/>
      <c r="J19" s="312"/>
      <c r="K19" s="312"/>
      <c r="L19" s="312"/>
      <c r="M19" s="312"/>
      <c r="N19" s="330"/>
      <c r="O19" s="61" t="s">
        <v>344</v>
      </c>
      <c r="P19" s="63">
        <v>15</v>
      </c>
      <c r="Q19" s="63"/>
      <c r="R19" s="63">
        <v>15</v>
      </c>
      <c r="S19" s="63"/>
      <c r="T19" s="63">
        <v>15</v>
      </c>
      <c r="U19" s="63"/>
      <c r="V19" s="63">
        <v>15</v>
      </c>
      <c r="W19" s="63"/>
      <c r="X19" s="63"/>
      <c r="Y19" s="63">
        <v>15</v>
      </c>
      <c r="Z19" s="63"/>
      <c r="AA19" s="63">
        <v>15</v>
      </c>
      <c r="AB19" s="63"/>
      <c r="AC19" s="63">
        <v>10</v>
      </c>
      <c r="AD19" s="82"/>
      <c r="AE19" s="63"/>
      <c r="AF19" s="66">
        <f t="shared" si="0"/>
        <v>100</v>
      </c>
      <c r="AG19" s="63" t="s">
        <v>48</v>
      </c>
      <c r="AH19" s="63" t="s">
        <v>48</v>
      </c>
      <c r="AI19" s="63" t="s">
        <v>48</v>
      </c>
      <c r="AJ19" s="63">
        <v>100</v>
      </c>
      <c r="AK19" s="346"/>
      <c r="AL19" s="346"/>
      <c r="AM19" s="312"/>
      <c r="AN19" s="312"/>
      <c r="AO19" s="330"/>
      <c r="AP19" s="346"/>
      <c r="AQ19" s="63" t="s">
        <v>176</v>
      </c>
      <c r="AR19" s="63" t="s">
        <v>125</v>
      </c>
      <c r="AS19" s="63" t="s">
        <v>125</v>
      </c>
      <c r="AT19" s="63" t="s">
        <v>125</v>
      </c>
      <c r="AU19" s="61" t="s">
        <v>190</v>
      </c>
    </row>
    <row r="20" spans="1:47" ht="89.25" customHeight="1">
      <c r="A20" s="327">
        <v>4</v>
      </c>
      <c r="B20" s="342"/>
      <c r="C20" s="342"/>
      <c r="D20" s="342"/>
      <c r="E20" s="327" t="s">
        <v>172</v>
      </c>
      <c r="F20" s="327" t="s">
        <v>173</v>
      </c>
      <c r="G20" s="67" t="s">
        <v>434</v>
      </c>
      <c r="H20" s="327" t="s">
        <v>433</v>
      </c>
      <c r="I20" s="332" t="s">
        <v>435</v>
      </c>
      <c r="J20" s="327" t="s">
        <v>436</v>
      </c>
      <c r="K20" s="327" t="s">
        <v>132</v>
      </c>
      <c r="L20" s="327">
        <v>1</v>
      </c>
      <c r="M20" s="327">
        <v>3</v>
      </c>
      <c r="N20" s="354" t="s">
        <v>175</v>
      </c>
      <c r="O20" s="67" t="s">
        <v>437</v>
      </c>
      <c r="P20" s="69">
        <v>15</v>
      </c>
      <c r="Q20" s="69"/>
      <c r="R20" s="69">
        <v>15</v>
      </c>
      <c r="S20" s="69"/>
      <c r="T20" s="69">
        <v>15</v>
      </c>
      <c r="U20" s="69"/>
      <c r="V20" s="69">
        <v>15</v>
      </c>
      <c r="W20" s="69"/>
      <c r="X20" s="69"/>
      <c r="Y20" s="69">
        <v>15</v>
      </c>
      <c r="Z20" s="69"/>
      <c r="AA20" s="69">
        <v>15</v>
      </c>
      <c r="AB20" s="69"/>
      <c r="AC20" s="69">
        <v>10</v>
      </c>
      <c r="AD20" s="83"/>
      <c r="AE20" s="69"/>
      <c r="AF20" s="84">
        <f t="shared" si="0"/>
        <v>100</v>
      </c>
      <c r="AG20" s="69" t="s">
        <v>48</v>
      </c>
      <c r="AH20" s="69" t="s">
        <v>48</v>
      </c>
      <c r="AI20" s="69" t="s">
        <v>48</v>
      </c>
      <c r="AJ20" s="69">
        <v>100</v>
      </c>
      <c r="AK20" s="350">
        <v>100</v>
      </c>
      <c r="AL20" s="350" t="s">
        <v>48</v>
      </c>
      <c r="AM20" s="327">
        <v>1</v>
      </c>
      <c r="AN20" s="327">
        <v>3</v>
      </c>
      <c r="AO20" s="354" t="s">
        <v>175</v>
      </c>
      <c r="AP20" s="350" t="s">
        <v>123</v>
      </c>
      <c r="AQ20" s="69" t="s">
        <v>176</v>
      </c>
      <c r="AR20" s="69" t="s">
        <v>134</v>
      </c>
      <c r="AS20" s="69" t="s">
        <v>180</v>
      </c>
      <c r="AT20" s="69" t="s">
        <v>193</v>
      </c>
      <c r="AU20" s="67" t="s">
        <v>439</v>
      </c>
    </row>
    <row r="21" spans="1:47" ht="75.75" customHeight="1">
      <c r="A21" s="327"/>
      <c r="B21" s="342"/>
      <c r="C21" s="342"/>
      <c r="D21" s="342"/>
      <c r="E21" s="327"/>
      <c r="F21" s="327"/>
      <c r="G21" s="67" t="s">
        <v>158</v>
      </c>
      <c r="H21" s="327"/>
      <c r="I21" s="355"/>
      <c r="J21" s="327"/>
      <c r="K21" s="327"/>
      <c r="L21" s="327"/>
      <c r="M21" s="327"/>
      <c r="N21" s="354"/>
      <c r="O21" s="67" t="s">
        <v>438</v>
      </c>
      <c r="P21" s="69">
        <v>15</v>
      </c>
      <c r="Q21" s="69"/>
      <c r="R21" s="69">
        <v>15</v>
      </c>
      <c r="S21" s="69"/>
      <c r="T21" s="69">
        <v>15</v>
      </c>
      <c r="U21" s="69"/>
      <c r="V21" s="69">
        <v>15</v>
      </c>
      <c r="W21" s="69"/>
      <c r="X21" s="69"/>
      <c r="Y21" s="69">
        <v>15</v>
      </c>
      <c r="Z21" s="69"/>
      <c r="AA21" s="69">
        <v>15</v>
      </c>
      <c r="AB21" s="69"/>
      <c r="AC21" s="69">
        <v>10</v>
      </c>
      <c r="AD21" s="83"/>
      <c r="AE21" s="69"/>
      <c r="AF21" s="84">
        <f t="shared" si="0"/>
        <v>100</v>
      </c>
      <c r="AG21" s="69" t="s">
        <v>48</v>
      </c>
      <c r="AH21" s="69" t="s">
        <v>48</v>
      </c>
      <c r="AI21" s="69" t="s">
        <v>48</v>
      </c>
      <c r="AJ21" s="69">
        <v>100</v>
      </c>
      <c r="AK21" s="352"/>
      <c r="AL21" s="352"/>
      <c r="AM21" s="327"/>
      <c r="AN21" s="327"/>
      <c r="AO21" s="354"/>
      <c r="AP21" s="352"/>
      <c r="AQ21" s="69" t="s">
        <v>176</v>
      </c>
      <c r="AR21" s="69" t="s">
        <v>134</v>
      </c>
      <c r="AS21" s="69" t="s">
        <v>180</v>
      </c>
      <c r="AT21" s="69" t="s">
        <v>194</v>
      </c>
      <c r="AU21" s="67" t="s">
        <v>440</v>
      </c>
    </row>
    <row r="22" spans="1:47" ht="66" customHeight="1">
      <c r="A22" s="328">
        <v>5</v>
      </c>
      <c r="B22" s="342"/>
      <c r="C22" s="342"/>
      <c r="D22" s="342"/>
      <c r="E22" s="328" t="s">
        <v>172</v>
      </c>
      <c r="F22" s="328" t="s">
        <v>195</v>
      </c>
      <c r="G22" s="61" t="s">
        <v>196</v>
      </c>
      <c r="H22" s="328" t="s">
        <v>197</v>
      </c>
      <c r="I22" s="312" t="s">
        <v>441</v>
      </c>
      <c r="J22" s="328" t="s">
        <v>442</v>
      </c>
      <c r="K22" s="328" t="s">
        <v>142</v>
      </c>
      <c r="L22" s="328">
        <v>1</v>
      </c>
      <c r="M22" s="328">
        <v>2</v>
      </c>
      <c r="N22" s="356" t="s">
        <v>189</v>
      </c>
      <c r="O22" s="62" t="s">
        <v>443</v>
      </c>
      <c r="P22" s="63">
        <v>15</v>
      </c>
      <c r="Q22" s="63"/>
      <c r="R22" s="63">
        <v>15</v>
      </c>
      <c r="S22" s="63"/>
      <c r="T22" s="63">
        <v>15</v>
      </c>
      <c r="U22" s="63"/>
      <c r="V22" s="63">
        <v>15</v>
      </c>
      <c r="W22" s="63"/>
      <c r="X22" s="63"/>
      <c r="Y22" s="63">
        <v>15</v>
      </c>
      <c r="Z22" s="63"/>
      <c r="AA22" s="63">
        <v>15</v>
      </c>
      <c r="AB22" s="63"/>
      <c r="AC22" s="63">
        <v>10</v>
      </c>
      <c r="AD22" s="82"/>
      <c r="AE22" s="63"/>
      <c r="AF22" s="66">
        <f t="shared" si="0"/>
        <v>100</v>
      </c>
      <c r="AG22" s="63" t="s">
        <v>48</v>
      </c>
      <c r="AH22" s="63" t="s">
        <v>48</v>
      </c>
      <c r="AI22" s="63" t="s">
        <v>48</v>
      </c>
      <c r="AJ22" s="63">
        <v>100</v>
      </c>
      <c r="AK22" s="344">
        <v>100</v>
      </c>
      <c r="AL22" s="344" t="s">
        <v>48</v>
      </c>
      <c r="AM22" s="328">
        <v>1</v>
      </c>
      <c r="AN22" s="328">
        <v>2</v>
      </c>
      <c r="AO22" s="356" t="s">
        <v>189</v>
      </c>
      <c r="AP22" s="344" t="s">
        <v>123</v>
      </c>
      <c r="AQ22" s="63" t="s">
        <v>176</v>
      </c>
      <c r="AR22" s="63" t="s">
        <v>125</v>
      </c>
      <c r="AS22" s="63" t="s">
        <v>125</v>
      </c>
      <c r="AT22" s="63" t="s">
        <v>125</v>
      </c>
      <c r="AU22" s="61" t="s">
        <v>198</v>
      </c>
    </row>
    <row r="23" spans="1:47" ht="51" customHeight="1">
      <c r="A23" s="328"/>
      <c r="B23" s="342"/>
      <c r="C23" s="342"/>
      <c r="D23" s="342"/>
      <c r="E23" s="328"/>
      <c r="F23" s="328"/>
      <c r="G23" s="61" t="s">
        <v>199</v>
      </c>
      <c r="H23" s="328"/>
      <c r="I23" s="312"/>
      <c r="J23" s="328"/>
      <c r="K23" s="328"/>
      <c r="L23" s="328"/>
      <c r="M23" s="328"/>
      <c r="N23" s="356"/>
      <c r="O23" s="62" t="s">
        <v>444</v>
      </c>
      <c r="P23" s="63">
        <v>15</v>
      </c>
      <c r="Q23" s="63"/>
      <c r="R23" s="63">
        <v>15</v>
      </c>
      <c r="S23" s="63"/>
      <c r="T23" s="63">
        <v>15</v>
      </c>
      <c r="U23" s="63"/>
      <c r="V23" s="63">
        <v>15</v>
      </c>
      <c r="W23" s="63"/>
      <c r="X23" s="63"/>
      <c r="Y23" s="63">
        <v>15</v>
      </c>
      <c r="Z23" s="63"/>
      <c r="AA23" s="63">
        <v>15</v>
      </c>
      <c r="AB23" s="63"/>
      <c r="AC23" s="63">
        <v>10</v>
      </c>
      <c r="AD23" s="82"/>
      <c r="AE23" s="63"/>
      <c r="AF23" s="66">
        <f t="shared" si="0"/>
        <v>100</v>
      </c>
      <c r="AG23" s="63" t="s">
        <v>48</v>
      </c>
      <c r="AH23" s="63" t="s">
        <v>48</v>
      </c>
      <c r="AI23" s="63" t="s">
        <v>48</v>
      </c>
      <c r="AJ23" s="63">
        <v>100</v>
      </c>
      <c r="AK23" s="345"/>
      <c r="AL23" s="345"/>
      <c r="AM23" s="328"/>
      <c r="AN23" s="328"/>
      <c r="AO23" s="356"/>
      <c r="AP23" s="345"/>
      <c r="AQ23" s="63" t="s">
        <v>176</v>
      </c>
      <c r="AR23" s="63" t="s">
        <v>125</v>
      </c>
      <c r="AS23" s="63" t="s">
        <v>125</v>
      </c>
      <c r="AT23" s="63" t="s">
        <v>125</v>
      </c>
      <c r="AU23" s="61" t="s">
        <v>200</v>
      </c>
    </row>
    <row r="24" spans="1:47" ht="51" customHeight="1">
      <c r="A24" s="328"/>
      <c r="B24" s="342"/>
      <c r="C24" s="342"/>
      <c r="D24" s="342"/>
      <c r="E24" s="328"/>
      <c r="F24" s="328"/>
      <c r="G24" s="61" t="s">
        <v>201</v>
      </c>
      <c r="H24" s="328"/>
      <c r="I24" s="312"/>
      <c r="J24" s="328"/>
      <c r="K24" s="328"/>
      <c r="L24" s="328"/>
      <c r="M24" s="328"/>
      <c r="N24" s="356"/>
      <c r="O24" s="62" t="s">
        <v>445</v>
      </c>
      <c r="P24" s="63">
        <v>15</v>
      </c>
      <c r="Q24" s="63"/>
      <c r="R24" s="63">
        <v>15</v>
      </c>
      <c r="S24" s="63"/>
      <c r="T24" s="63">
        <v>15</v>
      </c>
      <c r="U24" s="63"/>
      <c r="V24" s="63">
        <v>15</v>
      </c>
      <c r="W24" s="63"/>
      <c r="X24" s="63"/>
      <c r="Y24" s="63">
        <v>15</v>
      </c>
      <c r="Z24" s="63"/>
      <c r="AA24" s="63">
        <v>15</v>
      </c>
      <c r="AB24" s="63"/>
      <c r="AC24" s="63">
        <v>10</v>
      </c>
      <c r="AD24" s="82"/>
      <c r="AE24" s="63"/>
      <c r="AF24" s="66">
        <f t="shared" si="0"/>
        <v>100</v>
      </c>
      <c r="AG24" s="63" t="s">
        <v>48</v>
      </c>
      <c r="AH24" s="63" t="s">
        <v>48</v>
      </c>
      <c r="AI24" s="63" t="s">
        <v>48</v>
      </c>
      <c r="AJ24" s="63">
        <v>100</v>
      </c>
      <c r="AK24" s="346"/>
      <c r="AL24" s="346"/>
      <c r="AM24" s="328"/>
      <c r="AN24" s="328"/>
      <c r="AO24" s="356"/>
      <c r="AP24" s="346"/>
      <c r="AQ24" s="63" t="s">
        <v>176</v>
      </c>
      <c r="AR24" s="63" t="s">
        <v>125</v>
      </c>
      <c r="AS24" s="63" t="s">
        <v>125</v>
      </c>
      <c r="AT24" s="63" t="s">
        <v>125</v>
      </c>
      <c r="AU24" s="61" t="s">
        <v>202</v>
      </c>
    </row>
    <row r="25" spans="1:47" ht="72.75" customHeight="1">
      <c r="A25" s="327">
        <v>6</v>
      </c>
      <c r="B25" s="342"/>
      <c r="C25" s="342"/>
      <c r="D25" s="342"/>
      <c r="E25" s="327" t="s">
        <v>203</v>
      </c>
      <c r="F25" s="327" t="s">
        <v>204</v>
      </c>
      <c r="G25" s="68" t="s">
        <v>205</v>
      </c>
      <c r="H25" s="327" t="s">
        <v>206</v>
      </c>
      <c r="I25" s="332" t="s">
        <v>448</v>
      </c>
      <c r="J25" s="327" t="s">
        <v>449</v>
      </c>
      <c r="K25" s="327" t="s">
        <v>120</v>
      </c>
      <c r="L25" s="327">
        <v>3</v>
      </c>
      <c r="M25" s="327">
        <v>4</v>
      </c>
      <c r="N25" s="358" t="s">
        <v>207</v>
      </c>
      <c r="O25" s="67" t="s">
        <v>450</v>
      </c>
      <c r="P25" s="69">
        <v>15</v>
      </c>
      <c r="Q25" s="69"/>
      <c r="R25" s="69">
        <v>15</v>
      </c>
      <c r="S25" s="69"/>
      <c r="T25" s="69">
        <v>15</v>
      </c>
      <c r="U25" s="69"/>
      <c r="V25" s="69">
        <v>15</v>
      </c>
      <c r="W25" s="69"/>
      <c r="X25" s="69"/>
      <c r="Y25" s="69">
        <v>15</v>
      </c>
      <c r="Z25" s="69"/>
      <c r="AA25" s="69">
        <v>15</v>
      </c>
      <c r="AB25" s="69"/>
      <c r="AC25" s="69">
        <v>10</v>
      </c>
      <c r="AD25" s="83"/>
      <c r="AE25" s="69"/>
      <c r="AF25" s="84">
        <f t="shared" si="0"/>
        <v>100</v>
      </c>
      <c r="AG25" s="69" t="s">
        <v>48</v>
      </c>
      <c r="AH25" s="69" t="s">
        <v>48</v>
      </c>
      <c r="AI25" s="69" t="s">
        <v>48</v>
      </c>
      <c r="AJ25" s="69">
        <v>100</v>
      </c>
      <c r="AK25" s="350">
        <v>100</v>
      </c>
      <c r="AL25" s="350" t="s">
        <v>48</v>
      </c>
      <c r="AM25" s="327">
        <v>1</v>
      </c>
      <c r="AN25" s="327">
        <v>2</v>
      </c>
      <c r="AO25" s="356" t="s">
        <v>189</v>
      </c>
      <c r="AP25" s="350" t="s">
        <v>123</v>
      </c>
      <c r="AQ25" s="69" t="s">
        <v>208</v>
      </c>
      <c r="AR25" s="69" t="s">
        <v>134</v>
      </c>
      <c r="AS25" s="69" t="s">
        <v>180</v>
      </c>
      <c r="AT25" s="69" t="s">
        <v>193</v>
      </c>
      <c r="AU25" s="67" t="s">
        <v>209</v>
      </c>
    </row>
    <row r="26" spans="1:47" ht="66" customHeight="1">
      <c r="A26" s="327"/>
      <c r="B26" s="342"/>
      <c r="C26" s="342"/>
      <c r="D26" s="342"/>
      <c r="E26" s="327"/>
      <c r="F26" s="327"/>
      <c r="G26" s="68" t="s">
        <v>210</v>
      </c>
      <c r="H26" s="327"/>
      <c r="I26" s="332"/>
      <c r="J26" s="327"/>
      <c r="K26" s="327"/>
      <c r="L26" s="327"/>
      <c r="M26" s="327"/>
      <c r="N26" s="358"/>
      <c r="O26" s="67" t="s">
        <v>451</v>
      </c>
      <c r="P26" s="69">
        <v>15</v>
      </c>
      <c r="Q26" s="69"/>
      <c r="R26" s="69">
        <v>15</v>
      </c>
      <c r="S26" s="69"/>
      <c r="T26" s="69">
        <v>15</v>
      </c>
      <c r="U26" s="69"/>
      <c r="V26" s="69">
        <v>15</v>
      </c>
      <c r="W26" s="69"/>
      <c r="X26" s="69"/>
      <c r="Y26" s="69">
        <v>15</v>
      </c>
      <c r="Z26" s="69"/>
      <c r="AA26" s="69">
        <v>15</v>
      </c>
      <c r="AB26" s="69"/>
      <c r="AC26" s="69">
        <v>10</v>
      </c>
      <c r="AD26" s="83"/>
      <c r="AE26" s="69"/>
      <c r="AF26" s="84">
        <f t="shared" si="0"/>
        <v>100</v>
      </c>
      <c r="AG26" s="69" t="s">
        <v>48</v>
      </c>
      <c r="AH26" s="69" t="s">
        <v>48</v>
      </c>
      <c r="AI26" s="69" t="s">
        <v>48</v>
      </c>
      <c r="AJ26" s="69">
        <v>100</v>
      </c>
      <c r="AK26" s="351"/>
      <c r="AL26" s="351"/>
      <c r="AM26" s="327"/>
      <c r="AN26" s="327"/>
      <c r="AO26" s="356"/>
      <c r="AP26" s="351"/>
      <c r="AQ26" s="69" t="s">
        <v>211</v>
      </c>
      <c r="AR26" s="69" t="s">
        <v>134</v>
      </c>
      <c r="AS26" s="69" t="s">
        <v>212</v>
      </c>
      <c r="AT26" s="69" t="s">
        <v>213</v>
      </c>
      <c r="AU26" s="67" t="s">
        <v>214</v>
      </c>
    </row>
    <row r="27" spans="1:47" ht="84" customHeight="1">
      <c r="A27" s="327"/>
      <c r="B27" s="342"/>
      <c r="C27" s="342"/>
      <c r="D27" s="342"/>
      <c r="E27" s="327"/>
      <c r="F27" s="327"/>
      <c r="G27" s="68" t="s">
        <v>215</v>
      </c>
      <c r="H27" s="327"/>
      <c r="I27" s="332"/>
      <c r="J27" s="327"/>
      <c r="K27" s="327"/>
      <c r="L27" s="327"/>
      <c r="M27" s="327"/>
      <c r="N27" s="358"/>
      <c r="O27" s="67" t="s">
        <v>452</v>
      </c>
      <c r="P27" s="69">
        <v>15</v>
      </c>
      <c r="Q27" s="69"/>
      <c r="R27" s="69">
        <v>15</v>
      </c>
      <c r="S27" s="69"/>
      <c r="T27" s="69">
        <v>15</v>
      </c>
      <c r="U27" s="69"/>
      <c r="V27" s="69">
        <v>15</v>
      </c>
      <c r="W27" s="69"/>
      <c r="X27" s="69"/>
      <c r="Y27" s="69">
        <v>15</v>
      </c>
      <c r="Z27" s="69"/>
      <c r="AA27" s="69">
        <v>15</v>
      </c>
      <c r="AB27" s="69"/>
      <c r="AC27" s="69">
        <v>10</v>
      </c>
      <c r="AD27" s="83"/>
      <c r="AE27" s="69"/>
      <c r="AF27" s="84">
        <f t="shared" si="0"/>
        <v>100</v>
      </c>
      <c r="AG27" s="69" t="s">
        <v>48</v>
      </c>
      <c r="AH27" s="69" t="s">
        <v>48</v>
      </c>
      <c r="AI27" s="69" t="s">
        <v>48</v>
      </c>
      <c r="AJ27" s="69">
        <v>100</v>
      </c>
      <c r="AK27" s="351"/>
      <c r="AL27" s="351"/>
      <c r="AM27" s="327"/>
      <c r="AN27" s="327"/>
      <c r="AO27" s="356"/>
      <c r="AP27" s="351"/>
      <c r="AQ27" s="69" t="s">
        <v>208</v>
      </c>
      <c r="AR27" s="69" t="s">
        <v>134</v>
      </c>
      <c r="AS27" s="69" t="s">
        <v>125</v>
      </c>
      <c r="AT27" s="69" t="s">
        <v>125</v>
      </c>
      <c r="AU27" s="67" t="s">
        <v>217</v>
      </c>
    </row>
    <row r="28" spans="1:47" ht="51" customHeight="1">
      <c r="A28" s="327"/>
      <c r="B28" s="343"/>
      <c r="C28" s="343"/>
      <c r="D28" s="343"/>
      <c r="E28" s="327"/>
      <c r="F28" s="327"/>
      <c r="G28" s="68" t="s">
        <v>447</v>
      </c>
      <c r="H28" s="327"/>
      <c r="I28" s="332"/>
      <c r="J28" s="327"/>
      <c r="K28" s="327"/>
      <c r="L28" s="327"/>
      <c r="M28" s="327"/>
      <c r="N28" s="358"/>
      <c r="O28" s="67" t="s">
        <v>453</v>
      </c>
      <c r="P28" s="69">
        <v>15</v>
      </c>
      <c r="Q28" s="69"/>
      <c r="R28" s="69">
        <v>15</v>
      </c>
      <c r="S28" s="69"/>
      <c r="T28" s="69">
        <v>15</v>
      </c>
      <c r="U28" s="69"/>
      <c r="V28" s="69">
        <v>15</v>
      </c>
      <c r="W28" s="69"/>
      <c r="X28" s="69"/>
      <c r="Y28" s="69">
        <v>15</v>
      </c>
      <c r="Z28" s="69"/>
      <c r="AA28" s="69">
        <v>15</v>
      </c>
      <c r="AB28" s="69"/>
      <c r="AC28" s="69">
        <v>10</v>
      </c>
      <c r="AD28" s="83"/>
      <c r="AE28" s="69"/>
      <c r="AF28" s="84">
        <f t="shared" si="0"/>
        <v>100</v>
      </c>
      <c r="AG28" s="69" t="s">
        <v>48</v>
      </c>
      <c r="AH28" s="69" t="s">
        <v>48</v>
      </c>
      <c r="AI28" s="69" t="s">
        <v>48</v>
      </c>
      <c r="AJ28" s="69">
        <v>100</v>
      </c>
      <c r="AK28" s="352"/>
      <c r="AL28" s="352"/>
      <c r="AM28" s="327"/>
      <c r="AN28" s="327"/>
      <c r="AO28" s="356"/>
      <c r="AP28" s="352"/>
      <c r="AQ28" s="69" t="s">
        <v>208</v>
      </c>
      <c r="AR28" s="69" t="s">
        <v>125</v>
      </c>
      <c r="AS28" s="69" t="s">
        <v>125</v>
      </c>
      <c r="AT28" s="69" t="s">
        <v>125</v>
      </c>
      <c r="AU28" s="67" t="s">
        <v>454</v>
      </c>
    </row>
    <row r="29" spans="1:47">
      <c r="A29" s="74"/>
      <c r="B29" s="74"/>
      <c r="C29" s="74"/>
      <c r="D29" s="74"/>
      <c r="E29" s="74"/>
      <c r="F29" s="74"/>
      <c r="G29" s="74"/>
      <c r="H29" s="74"/>
      <c r="I29" s="74"/>
      <c r="J29" s="74"/>
      <c r="K29" s="74"/>
      <c r="L29" s="74"/>
      <c r="M29" s="74"/>
      <c r="N29" s="74"/>
      <c r="O29" s="75"/>
      <c r="P29" s="76"/>
      <c r="Q29" s="76"/>
      <c r="R29" s="76"/>
      <c r="S29" s="76"/>
      <c r="T29" s="76"/>
      <c r="U29" s="76"/>
      <c r="V29" s="76"/>
      <c r="W29" s="76"/>
      <c r="X29" s="76"/>
      <c r="Y29" s="76"/>
      <c r="Z29" s="76"/>
      <c r="AA29" s="76"/>
      <c r="AB29" s="76"/>
      <c r="AC29" s="76"/>
      <c r="AD29" s="77"/>
      <c r="AE29" s="76"/>
      <c r="AG29" s="78"/>
      <c r="AH29" s="78"/>
      <c r="AI29" s="78"/>
      <c r="AJ29" s="78"/>
      <c r="AK29" s="78"/>
      <c r="AL29" s="78"/>
      <c r="AM29" s="78"/>
      <c r="AN29" s="78"/>
      <c r="AO29" s="78"/>
      <c r="AP29" s="78"/>
      <c r="AQ29" s="78"/>
      <c r="AR29" s="78"/>
      <c r="AS29" s="78"/>
      <c r="AT29" s="78"/>
      <c r="AU29" s="78"/>
    </row>
    <row r="30" spans="1:47" ht="38.25" customHeight="1">
      <c r="C30" s="245" t="s">
        <v>99</v>
      </c>
      <c r="D30" s="333" t="s">
        <v>455</v>
      </c>
      <c r="E30" s="333"/>
      <c r="F30" s="245"/>
      <c r="O30" s="357"/>
      <c r="P30" s="80"/>
      <c r="Q30" s="80"/>
      <c r="R30" s="80"/>
      <c r="S30" s="80"/>
      <c r="T30" s="80"/>
      <c r="U30" s="80"/>
      <c r="V30" s="80"/>
      <c r="W30" s="80"/>
      <c r="X30" s="80"/>
      <c r="Y30" s="80"/>
      <c r="Z30" s="80"/>
      <c r="AA30" s="80"/>
      <c r="AB30" s="80"/>
      <c r="AC30" s="80"/>
      <c r="AD30" s="80"/>
      <c r="AE30" s="80"/>
      <c r="AF30" s="80"/>
      <c r="AG30" s="80"/>
      <c r="AH30" s="80"/>
      <c r="AM30" s="2"/>
      <c r="AN30" s="2"/>
      <c r="AO30" s="2"/>
    </row>
    <row r="31" spans="1:47">
      <c r="C31" s="245" t="s">
        <v>101</v>
      </c>
      <c r="D31" s="81">
        <v>44432</v>
      </c>
      <c r="E31" s="245"/>
      <c r="F31" s="245"/>
      <c r="O31" s="357"/>
      <c r="P31" s="80"/>
      <c r="Q31" s="80"/>
      <c r="R31" s="80"/>
      <c r="S31" s="80"/>
      <c r="T31" s="80"/>
      <c r="U31" s="80"/>
      <c r="V31" s="80"/>
      <c r="W31" s="80"/>
      <c r="X31" s="80"/>
      <c r="Y31" s="80"/>
      <c r="Z31" s="80"/>
      <c r="AA31" s="80"/>
      <c r="AB31" s="80"/>
      <c r="AC31" s="80"/>
      <c r="AD31" s="80"/>
      <c r="AE31" s="80"/>
      <c r="AF31" s="80"/>
      <c r="AG31" s="80"/>
      <c r="AH31" s="80"/>
      <c r="AM31" s="2"/>
      <c r="AN31" s="2"/>
      <c r="AO31" s="2"/>
    </row>
    <row r="32" spans="1:47" ht="39" customHeight="1">
      <c r="C32" s="245" t="s">
        <v>102</v>
      </c>
      <c r="D32" s="245">
        <v>13</v>
      </c>
      <c r="E32" s="336" t="s">
        <v>1124</v>
      </c>
      <c r="F32" s="336"/>
      <c r="O32" s="357"/>
      <c r="P32" s="80"/>
      <c r="Q32" s="80"/>
      <c r="R32" s="80"/>
      <c r="S32" s="80"/>
      <c r="T32" s="80"/>
      <c r="U32" s="80"/>
      <c r="V32" s="80"/>
      <c r="W32" s="80"/>
      <c r="X32" s="80"/>
      <c r="Y32" s="80"/>
      <c r="Z32" s="80"/>
      <c r="AA32" s="80"/>
      <c r="AB32" s="80"/>
      <c r="AC32" s="80"/>
      <c r="AD32" s="80"/>
      <c r="AE32" s="80"/>
      <c r="AF32" s="80"/>
      <c r="AG32" s="80"/>
      <c r="AH32" s="80"/>
      <c r="AM32" s="2"/>
      <c r="AN32" s="2"/>
      <c r="AO32" s="2"/>
    </row>
    <row r="33" spans="3:41">
      <c r="O33" s="357"/>
      <c r="P33" s="80"/>
      <c r="Q33" s="80"/>
      <c r="R33" s="80"/>
      <c r="S33" s="80"/>
      <c r="T33" s="80"/>
      <c r="U33" s="80"/>
      <c r="V33" s="80"/>
      <c r="W33" s="80"/>
      <c r="X33" s="80"/>
      <c r="Y33" s="80"/>
      <c r="Z33" s="80"/>
      <c r="AA33" s="80"/>
      <c r="AB33" s="80"/>
      <c r="AC33" s="80"/>
      <c r="AD33" s="80"/>
      <c r="AE33" s="80"/>
      <c r="AF33" s="80"/>
      <c r="AG33" s="80"/>
      <c r="AH33" s="80"/>
      <c r="AM33" s="2"/>
      <c r="AN33" s="2"/>
      <c r="AO33" s="2"/>
    </row>
    <row r="34" spans="3:41" ht="15">
      <c r="C34" s="333"/>
      <c r="D34" s="334"/>
      <c r="O34" s="357"/>
      <c r="P34" s="80"/>
      <c r="Q34" s="80"/>
      <c r="R34" s="80"/>
      <c r="S34" s="80"/>
      <c r="T34" s="80"/>
      <c r="U34" s="80"/>
      <c r="V34" s="80"/>
      <c r="W34" s="80"/>
      <c r="X34" s="80"/>
      <c r="Y34" s="80"/>
      <c r="Z34" s="80"/>
      <c r="AA34" s="80"/>
      <c r="AB34" s="80"/>
      <c r="AC34" s="80"/>
      <c r="AD34" s="80"/>
      <c r="AE34" s="80"/>
      <c r="AF34" s="80"/>
      <c r="AG34" s="80"/>
      <c r="AH34" s="80"/>
      <c r="AM34" s="2"/>
      <c r="AN34" s="2"/>
      <c r="AO34" s="2"/>
    </row>
    <row r="35" spans="3:41">
      <c r="O35" s="357"/>
      <c r="P35" s="80"/>
      <c r="Q35" s="80"/>
      <c r="R35" s="80"/>
      <c r="S35" s="80"/>
      <c r="T35" s="80"/>
      <c r="U35" s="80"/>
      <c r="V35" s="80"/>
      <c r="W35" s="80"/>
      <c r="X35" s="80"/>
      <c r="Y35" s="80"/>
      <c r="Z35" s="80"/>
      <c r="AA35" s="80"/>
      <c r="AB35" s="80"/>
      <c r="AC35" s="80"/>
      <c r="AD35" s="80"/>
      <c r="AE35" s="80"/>
      <c r="AF35" s="80"/>
      <c r="AG35" s="80"/>
      <c r="AH35" s="80"/>
      <c r="AM35" s="2"/>
      <c r="AN35" s="2"/>
      <c r="AO35" s="2"/>
    </row>
    <row r="36" spans="3:41">
      <c r="O36" s="357"/>
      <c r="P36" s="80"/>
      <c r="Q36" s="80"/>
      <c r="R36" s="80"/>
      <c r="S36" s="80"/>
      <c r="T36" s="80"/>
      <c r="U36" s="80"/>
      <c r="V36" s="80"/>
      <c r="W36" s="80"/>
      <c r="X36" s="80"/>
      <c r="Y36" s="80"/>
      <c r="Z36" s="80"/>
      <c r="AA36" s="80"/>
      <c r="AB36" s="80"/>
      <c r="AC36" s="80"/>
      <c r="AD36" s="80"/>
      <c r="AE36" s="80"/>
      <c r="AF36" s="80"/>
      <c r="AG36" s="80"/>
      <c r="AH36" s="80"/>
      <c r="AM36" s="2"/>
      <c r="AN36" s="2"/>
      <c r="AO36" s="2"/>
    </row>
    <row r="37" spans="3:41">
      <c r="O37" s="357"/>
      <c r="P37" s="80"/>
      <c r="Q37" s="80"/>
      <c r="R37" s="80"/>
      <c r="S37" s="80"/>
      <c r="T37" s="80"/>
      <c r="U37" s="80"/>
      <c r="V37" s="80"/>
      <c r="W37" s="80"/>
      <c r="X37" s="80"/>
      <c r="Y37" s="80"/>
      <c r="Z37" s="80"/>
      <c r="AA37" s="80"/>
      <c r="AB37" s="80"/>
      <c r="AC37" s="80"/>
      <c r="AD37" s="80"/>
      <c r="AE37" s="80"/>
      <c r="AF37" s="80"/>
      <c r="AG37" s="80"/>
      <c r="AH37" s="80"/>
      <c r="AM37" s="2"/>
      <c r="AN37" s="2"/>
      <c r="AO37" s="2"/>
    </row>
    <row r="38" spans="3:41">
      <c r="O38" s="357"/>
      <c r="P38" s="80"/>
      <c r="Q38" s="80"/>
      <c r="R38" s="80"/>
      <c r="S38" s="80"/>
      <c r="T38" s="80"/>
      <c r="U38" s="80"/>
      <c r="V38" s="80"/>
      <c r="W38" s="80"/>
      <c r="X38" s="80"/>
      <c r="Y38" s="80"/>
      <c r="Z38" s="80"/>
      <c r="AA38" s="80"/>
      <c r="AB38" s="80"/>
      <c r="AC38" s="80"/>
      <c r="AD38" s="80"/>
      <c r="AE38" s="80"/>
      <c r="AF38" s="80"/>
      <c r="AG38" s="80"/>
      <c r="AH38" s="80"/>
    </row>
    <row r="39" spans="3:41">
      <c r="O39" s="357"/>
      <c r="P39" s="80"/>
      <c r="Q39" s="80"/>
      <c r="R39" s="80"/>
      <c r="S39" s="80"/>
      <c r="T39" s="80"/>
      <c r="U39" s="80"/>
      <c r="V39" s="80"/>
      <c r="W39" s="80"/>
      <c r="X39" s="80"/>
      <c r="Y39" s="80"/>
      <c r="Z39" s="80"/>
      <c r="AA39" s="80"/>
      <c r="AB39" s="80"/>
      <c r="AC39" s="80"/>
      <c r="AD39" s="80"/>
      <c r="AE39" s="80"/>
      <c r="AF39" s="80"/>
      <c r="AG39" s="80"/>
      <c r="AH39" s="80"/>
    </row>
    <row r="40" spans="3:41">
      <c r="O40" s="357"/>
      <c r="P40" s="80"/>
      <c r="Q40" s="80"/>
      <c r="R40" s="80"/>
      <c r="S40" s="80"/>
      <c r="T40" s="80"/>
      <c r="U40" s="80"/>
      <c r="V40" s="80"/>
      <c r="W40" s="80"/>
      <c r="X40" s="80"/>
      <c r="Y40" s="80"/>
      <c r="Z40" s="80"/>
      <c r="AA40" s="80"/>
      <c r="AB40" s="80"/>
      <c r="AC40" s="80"/>
      <c r="AD40" s="80"/>
      <c r="AE40" s="80"/>
      <c r="AF40" s="80"/>
      <c r="AG40" s="80"/>
      <c r="AH40" s="80"/>
    </row>
    <row r="41" spans="3:41" ht="28.5" customHeight="1">
      <c r="O41" s="357"/>
      <c r="P41" s="80"/>
      <c r="Q41" s="80"/>
      <c r="R41" s="80"/>
      <c r="S41" s="80"/>
      <c r="T41" s="80"/>
      <c r="U41" s="80"/>
      <c r="V41" s="80"/>
      <c r="W41" s="80"/>
      <c r="X41" s="80"/>
      <c r="Y41" s="80"/>
      <c r="Z41" s="80"/>
      <c r="AA41" s="80"/>
      <c r="AB41" s="80"/>
      <c r="AC41" s="80"/>
      <c r="AD41" s="80"/>
      <c r="AE41" s="80"/>
      <c r="AF41" s="80"/>
      <c r="AG41" s="80"/>
      <c r="AH41" s="80"/>
    </row>
    <row r="42" spans="3:41" ht="28.5" customHeight="1">
      <c r="O42" s="357"/>
      <c r="P42" s="80"/>
      <c r="Q42" s="80"/>
      <c r="R42" s="80"/>
      <c r="S42" s="80"/>
      <c r="T42" s="80"/>
      <c r="U42" s="80"/>
      <c r="V42" s="80"/>
      <c r="W42" s="80"/>
      <c r="X42" s="80"/>
      <c r="Y42" s="80"/>
      <c r="Z42" s="80"/>
      <c r="AA42" s="80"/>
      <c r="AB42" s="80"/>
      <c r="AC42" s="80"/>
      <c r="AD42" s="80"/>
      <c r="AE42" s="80"/>
      <c r="AF42" s="80"/>
      <c r="AG42" s="80"/>
      <c r="AH42" s="80"/>
    </row>
    <row r="43" spans="3:41" ht="30.75" customHeight="1">
      <c r="O43" s="357"/>
      <c r="P43" s="80"/>
      <c r="Q43" s="80"/>
      <c r="R43" s="80"/>
      <c r="S43" s="80"/>
      <c r="T43" s="80"/>
      <c r="U43" s="80"/>
      <c r="V43" s="80"/>
      <c r="W43" s="80"/>
      <c r="X43" s="80"/>
      <c r="Y43" s="80"/>
      <c r="Z43" s="80"/>
      <c r="AA43" s="80"/>
      <c r="AB43" s="80"/>
      <c r="AC43" s="80"/>
      <c r="AD43" s="80"/>
      <c r="AE43" s="80"/>
      <c r="AF43" s="80"/>
      <c r="AG43" s="80"/>
      <c r="AH43" s="80"/>
    </row>
    <row r="44" spans="3:41">
      <c r="O44" s="357"/>
      <c r="P44" s="80"/>
      <c r="Q44" s="80"/>
      <c r="R44" s="80"/>
      <c r="S44" s="80"/>
      <c r="T44" s="80"/>
      <c r="U44" s="80"/>
      <c r="V44" s="80"/>
      <c r="W44" s="80"/>
      <c r="X44" s="80"/>
      <c r="Y44" s="80"/>
      <c r="Z44" s="80"/>
      <c r="AA44" s="80"/>
      <c r="AB44" s="80"/>
      <c r="AC44" s="80"/>
      <c r="AD44" s="80"/>
      <c r="AE44" s="80"/>
      <c r="AF44" s="80"/>
      <c r="AG44" s="80"/>
      <c r="AH44" s="80"/>
    </row>
    <row r="45" spans="3:41">
      <c r="O45" s="357"/>
      <c r="P45" s="80"/>
      <c r="Q45" s="80"/>
      <c r="R45" s="80"/>
      <c r="S45" s="80"/>
      <c r="T45" s="80"/>
      <c r="U45" s="80"/>
      <c r="V45" s="80"/>
      <c r="W45" s="80"/>
      <c r="X45" s="80"/>
      <c r="Y45" s="80"/>
      <c r="Z45" s="80"/>
      <c r="AA45" s="80"/>
      <c r="AB45" s="80"/>
      <c r="AC45" s="80"/>
      <c r="AD45" s="80"/>
      <c r="AE45" s="80"/>
      <c r="AF45" s="80"/>
      <c r="AG45" s="80"/>
      <c r="AH45" s="80"/>
    </row>
    <row r="46" spans="3:41">
      <c r="O46" s="357"/>
      <c r="P46" s="80"/>
      <c r="Q46" s="80"/>
      <c r="R46" s="80"/>
      <c r="S46" s="80"/>
      <c r="T46" s="80"/>
      <c r="U46" s="80"/>
      <c r="V46" s="80"/>
      <c r="W46" s="80"/>
      <c r="X46" s="80"/>
      <c r="Y46" s="80"/>
      <c r="Z46" s="80"/>
      <c r="AA46" s="80"/>
      <c r="AB46" s="80"/>
      <c r="AC46" s="80"/>
      <c r="AD46" s="80"/>
      <c r="AE46" s="80"/>
      <c r="AF46" s="80"/>
      <c r="AG46" s="80"/>
      <c r="AH46" s="80"/>
    </row>
    <row r="47" spans="3:41">
      <c r="O47" s="357"/>
      <c r="P47" s="80"/>
      <c r="Q47" s="80"/>
      <c r="R47" s="80"/>
      <c r="S47" s="80"/>
      <c r="T47" s="80"/>
      <c r="U47" s="80"/>
      <c r="V47" s="80"/>
      <c r="W47" s="80"/>
      <c r="X47" s="80"/>
      <c r="Y47" s="80"/>
      <c r="Z47" s="80"/>
      <c r="AA47" s="80"/>
      <c r="AB47" s="80"/>
      <c r="AC47" s="80"/>
      <c r="AD47" s="80"/>
      <c r="AE47" s="80"/>
      <c r="AF47" s="80"/>
    </row>
    <row r="50" spans="3:3">
      <c r="C50" s="2"/>
    </row>
  </sheetData>
  <mergeCells count="153">
    <mergeCell ref="AN22:AN24"/>
    <mergeCell ref="AO22:AO24"/>
    <mergeCell ref="AP22:AP24"/>
    <mergeCell ref="N22:N24"/>
    <mergeCell ref="AK22:AK24"/>
    <mergeCell ref="AL22:AL24"/>
    <mergeCell ref="AM22:AM24"/>
    <mergeCell ref="AN20:AN21"/>
    <mergeCell ref="AO20:AO21"/>
    <mergeCell ref="AP20:AP21"/>
    <mergeCell ref="AN25:AN28"/>
    <mergeCell ref="AO25:AO28"/>
    <mergeCell ref="AP25:AP28"/>
    <mergeCell ref="D30:E30"/>
    <mergeCell ref="O30:O47"/>
    <mergeCell ref="C34:D34"/>
    <mergeCell ref="L25:L28"/>
    <mergeCell ref="M25:M28"/>
    <mergeCell ref="N25:N28"/>
    <mergeCell ref="AK25:AK28"/>
    <mergeCell ref="AL25:AL28"/>
    <mergeCell ref="AM25:AM28"/>
    <mergeCell ref="E32:F32"/>
    <mergeCell ref="A25:A28"/>
    <mergeCell ref="E25:E28"/>
    <mergeCell ref="F25:F28"/>
    <mergeCell ref="H25:H28"/>
    <mergeCell ref="I25:I28"/>
    <mergeCell ref="J25:J28"/>
    <mergeCell ref="K25:K28"/>
    <mergeCell ref="L22:L24"/>
    <mergeCell ref="M22:M24"/>
    <mergeCell ref="A22:A24"/>
    <mergeCell ref="E22:E24"/>
    <mergeCell ref="F22:F24"/>
    <mergeCell ref="H22:H24"/>
    <mergeCell ref="I22:I24"/>
    <mergeCell ref="J22:J24"/>
    <mergeCell ref="K22:K24"/>
    <mergeCell ref="M20:M21"/>
    <mergeCell ref="N20:N21"/>
    <mergeCell ref="AK20:AK21"/>
    <mergeCell ref="AL20:AL21"/>
    <mergeCell ref="AM20:AM21"/>
    <mergeCell ref="AN16:AN19"/>
    <mergeCell ref="AO16:AO19"/>
    <mergeCell ref="AP16:AP19"/>
    <mergeCell ref="A20:A21"/>
    <mergeCell ref="E20:E21"/>
    <mergeCell ref="F20:F21"/>
    <mergeCell ref="H20:H21"/>
    <mergeCell ref="I20:I21"/>
    <mergeCell ref="J20:J21"/>
    <mergeCell ref="K20:K21"/>
    <mergeCell ref="L16:L19"/>
    <mergeCell ref="M16:M19"/>
    <mergeCell ref="N16:N19"/>
    <mergeCell ref="AK16:AK19"/>
    <mergeCell ref="AL16:AL19"/>
    <mergeCell ref="AM16:AM19"/>
    <mergeCell ref="L20:L21"/>
    <mergeCell ref="AN13:AN15"/>
    <mergeCell ref="AO13:AO15"/>
    <mergeCell ref="AP13:AP15"/>
    <mergeCell ref="A16:A19"/>
    <mergeCell ref="E16:E19"/>
    <mergeCell ref="F16:F19"/>
    <mergeCell ref="H16:H19"/>
    <mergeCell ref="I16:I19"/>
    <mergeCell ref="J16:J19"/>
    <mergeCell ref="K16:K19"/>
    <mergeCell ref="L13:L15"/>
    <mergeCell ref="M13:M15"/>
    <mergeCell ref="N13:N15"/>
    <mergeCell ref="AK13:AK15"/>
    <mergeCell ref="AL13:AL15"/>
    <mergeCell ref="AM13:AM15"/>
    <mergeCell ref="F13:F15"/>
    <mergeCell ref="G13:G14"/>
    <mergeCell ref="H13:H15"/>
    <mergeCell ref="I13:I15"/>
    <mergeCell ref="J13:J15"/>
    <mergeCell ref="K13:K15"/>
    <mergeCell ref="E13:E15"/>
    <mergeCell ref="AM8:AM12"/>
    <mergeCell ref="AN8:AN12"/>
    <mergeCell ref="AO8:AO12"/>
    <mergeCell ref="H8:H12"/>
    <mergeCell ref="I8:I12"/>
    <mergeCell ref="J8:J12"/>
    <mergeCell ref="K8:K12"/>
    <mergeCell ref="L8:L12"/>
    <mergeCell ref="M8:M12"/>
    <mergeCell ref="N8:N12"/>
    <mergeCell ref="AK8:AK12"/>
    <mergeCell ref="AL8:AL12"/>
    <mergeCell ref="G10:G12"/>
    <mergeCell ref="AU6:AU7"/>
    <mergeCell ref="A8:A12"/>
    <mergeCell ref="B8:B28"/>
    <mergeCell ref="C8:C28"/>
    <mergeCell ref="D8:D28"/>
    <mergeCell ref="E8:E12"/>
    <mergeCell ref="F8:F12"/>
    <mergeCell ref="M6:M7"/>
    <mergeCell ref="N6:N7"/>
    <mergeCell ref="AM6:AM7"/>
    <mergeCell ref="AN6:AN7"/>
    <mergeCell ref="AO6:AO7"/>
    <mergeCell ref="AQ6:AQ7"/>
    <mergeCell ref="G6:G7"/>
    <mergeCell ref="H6:H7"/>
    <mergeCell ref="I6:I7"/>
    <mergeCell ref="J6:J7"/>
    <mergeCell ref="K6:K7"/>
    <mergeCell ref="L6:L7"/>
    <mergeCell ref="A6:A7"/>
    <mergeCell ref="B6:B7"/>
    <mergeCell ref="AP8:AP12"/>
    <mergeCell ref="A13:A15"/>
    <mergeCell ref="F6:F7"/>
    <mergeCell ref="R5:S5"/>
    <mergeCell ref="T5:U5"/>
    <mergeCell ref="V5:X5"/>
    <mergeCell ref="Y5:Z5"/>
    <mergeCell ref="AA5:AB5"/>
    <mergeCell ref="AR6:AR7"/>
    <mergeCell ref="AS6:AS7"/>
    <mergeCell ref="AT6:AT7"/>
    <mergeCell ref="A1:AU1"/>
    <mergeCell ref="A2:AU2"/>
    <mergeCell ref="A3:D5"/>
    <mergeCell ref="E3:F5"/>
    <mergeCell ref="G3:K5"/>
    <mergeCell ref="L3:N5"/>
    <mergeCell ref="O3:O7"/>
    <mergeCell ref="P3:AL3"/>
    <mergeCell ref="AM3:AO5"/>
    <mergeCell ref="AP3:AP7"/>
    <mergeCell ref="AC5:AE5"/>
    <mergeCell ref="AQ3:AU5"/>
    <mergeCell ref="P4:AE4"/>
    <mergeCell ref="AF4:AF7"/>
    <mergeCell ref="AG4:AG7"/>
    <mergeCell ref="AH4:AH7"/>
    <mergeCell ref="AI4:AI7"/>
    <mergeCell ref="AJ4:AJ7"/>
    <mergeCell ref="AK4:AK7"/>
    <mergeCell ref="AL4:AL7"/>
    <mergeCell ref="P5:Q5"/>
    <mergeCell ref="C6:C7"/>
    <mergeCell ref="D6:D7"/>
    <mergeCell ref="E6:E7"/>
  </mergeCells>
  <conditionalFormatting sqref="N6 N29">
    <cfRule type="cellIs" dxfId="247" priority="5" operator="equal">
      <formula>"BAJA"</formula>
    </cfRule>
    <cfRule type="cellIs" dxfId="246" priority="6" operator="equal">
      <formula>"MODERADA"</formula>
    </cfRule>
    <cfRule type="cellIs" dxfId="245" priority="7" operator="equal">
      <formula>"ALTA"</formula>
    </cfRule>
    <cfRule type="cellIs" dxfId="244" priority="8" operator="equal">
      <formula>"EXTREMA"</formula>
    </cfRule>
  </conditionalFormatting>
  <conditionalFormatting sqref="AO6 AO29">
    <cfRule type="cellIs" dxfId="243" priority="1" stopIfTrue="1" operator="equal">
      <formula>"BAJA"</formula>
    </cfRule>
    <cfRule type="cellIs" dxfId="242" priority="2" operator="equal">
      <formula>"MODERADA"</formula>
    </cfRule>
    <cfRule type="cellIs" dxfId="241" priority="3" operator="equal">
      <formula>"ALTA"</formula>
    </cfRule>
    <cfRule type="cellIs" dxfId="240" priority="4" operator="equal">
      <formula>"EXTREMA"</formula>
    </cfRule>
  </conditionalFormatting>
  <pageMargins left="0.70866141732283472" right="0.70866141732283472" top="0.74803149606299213" bottom="0.74803149606299213" header="0.31496062992125984" footer="0.31496062992125984"/>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F44F5-E286-406D-9116-DBDA0F3409D3}">
  <dimension ref="A1:AU43"/>
  <sheetViews>
    <sheetView topLeftCell="A2" zoomScale="60" zoomScaleNormal="60" workbookViewId="0">
      <pane xSplit="6" ySplit="6" topLeftCell="G21" activePane="bottomRight" state="frozen"/>
      <selection activeCell="E2" sqref="E2"/>
      <selection pane="topRight" activeCell="G2" sqref="G2"/>
      <selection pane="bottomLeft" activeCell="E8" sqref="E8"/>
      <selection pane="bottomRight" activeCell="A2" sqref="A2:AU2"/>
    </sheetView>
  </sheetViews>
  <sheetFormatPr baseColWidth="10" defaultColWidth="11.42578125" defaultRowHeight="12.75"/>
  <cols>
    <col min="1" max="1" width="7.140625" style="2" customWidth="1"/>
    <col min="2" max="2" width="24.85546875" style="2" customWidth="1"/>
    <col min="3" max="3" width="24.85546875" style="3" customWidth="1"/>
    <col min="4" max="4" width="36.85546875" style="3" customWidth="1"/>
    <col min="5" max="5" width="24.28515625" style="3" customWidth="1"/>
    <col min="6" max="6" width="26.28515625" style="3" customWidth="1"/>
    <col min="7" max="7" width="51.28515625" style="3" customWidth="1"/>
    <col min="8" max="8" width="34.28515625" style="6" customWidth="1"/>
    <col min="9" max="9" width="41.140625" style="2" customWidth="1"/>
    <col min="10" max="10" width="34.5703125" style="8" customWidth="1"/>
    <col min="11" max="11" width="29.85546875" style="6" customWidth="1"/>
    <col min="12" max="12" width="17.42578125" style="6" customWidth="1"/>
    <col min="13" max="14" width="15.7109375" style="6" customWidth="1"/>
    <col min="15" max="15" width="51" style="2" customWidth="1"/>
    <col min="16" max="31" width="18.140625" style="2" customWidth="1"/>
    <col min="32" max="36" width="25.85546875" style="2" customWidth="1"/>
    <col min="37" max="38" width="18.85546875" style="2" customWidth="1"/>
    <col min="39" max="41" width="15.140625" style="6" customWidth="1"/>
    <col min="42" max="44" width="35.28515625" style="2" customWidth="1"/>
    <col min="45" max="45" width="22.5703125" style="2" customWidth="1"/>
    <col min="46" max="46" width="26.85546875" style="2" customWidth="1"/>
    <col min="47" max="47" width="41.85546875" style="2" customWidth="1"/>
    <col min="48" max="16384" width="11.42578125" style="2"/>
  </cols>
  <sheetData>
    <row r="1" spans="1:47" ht="107.25" hidden="1"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row>
    <row r="2" spans="1:47" s="5" customFormat="1" ht="31.5" customHeight="1">
      <c r="A2" s="271" t="s">
        <v>1127</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row>
    <row r="3" spans="1:47" ht="15">
      <c r="A3" s="272" t="s">
        <v>108</v>
      </c>
      <c r="B3" s="272"/>
      <c r="C3" s="272"/>
      <c r="D3" s="272"/>
      <c r="E3" s="273" t="s">
        <v>5</v>
      </c>
      <c r="F3" s="273"/>
      <c r="G3" s="274" t="s">
        <v>109</v>
      </c>
      <c r="H3" s="274"/>
      <c r="I3" s="274"/>
      <c r="J3" s="274"/>
      <c r="K3" s="274"/>
      <c r="L3" s="275" t="s">
        <v>11</v>
      </c>
      <c r="M3" s="275"/>
      <c r="N3" s="275"/>
      <c r="O3" s="276" t="s">
        <v>110</v>
      </c>
      <c r="P3" s="278" t="s">
        <v>13</v>
      </c>
      <c r="Q3" s="278"/>
      <c r="R3" s="278"/>
      <c r="S3" s="278"/>
      <c r="T3" s="278"/>
      <c r="U3" s="278"/>
      <c r="V3" s="278"/>
      <c r="W3" s="278"/>
      <c r="X3" s="278"/>
      <c r="Y3" s="278"/>
      <c r="Z3" s="278"/>
      <c r="AA3" s="278"/>
      <c r="AB3" s="278"/>
      <c r="AC3" s="278"/>
      <c r="AD3" s="278"/>
      <c r="AE3" s="278"/>
      <c r="AF3" s="278"/>
      <c r="AG3" s="278"/>
      <c r="AH3" s="278"/>
      <c r="AI3" s="278"/>
      <c r="AJ3" s="278"/>
      <c r="AK3" s="278"/>
      <c r="AL3" s="278"/>
      <c r="AM3" s="279" t="s">
        <v>14</v>
      </c>
      <c r="AN3" s="279"/>
      <c r="AO3" s="279"/>
      <c r="AP3" s="280" t="s">
        <v>15</v>
      </c>
      <c r="AQ3" s="283" t="s">
        <v>111</v>
      </c>
      <c r="AR3" s="283"/>
      <c r="AS3" s="283"/>
      <c r="AT3" s="283"/>
      <c r="AU3" s="283"/>
    </row>
    <row r="4" spans="1:47">
      <c r="A4" s="272"/>
      <c r="B4" s="272"/>
      <c r="C4" s="272"/>
      <c r="D4" s="272"/>
      <c r="E4" s="273"/>
      <c r="F4" s="273"/>
      <c r="G4" s="274"/>
      <c r="H4" s="274"/>
      <c r="I4" s="274"/>
      <c r="J4" s="274"/>
      <c r="K4" s="274"/>
      <c r="L4" s="275"/>
      <c r="M4" s="275"/>
      <c r="N4" s="275"/>
      <c r="O4" s="276"/>
      <c r="P4" s="284" t="s">
        <v>112</v>
      </c>
      <c r="Q4" s="284"/>
      <c r="R4" s="284"/>
      <c r="S4" s="284"/>
      <c r="T4" s="284"/>
      <c r="U4" s="284"/>
      <c r="V4" s="284"/>
      <c r="W4" s="284"/>
      <c r="X4" s="284"/>
      <c r="Y4" s="284"/>
      <c r="Z4" s="284"/>
      <c r="AA4" s="284"/>
      <c r="AB4" s="284"/>
      <c r="AC4" s="284"/>
      <c r="AD4" s="284"/>
      <c r="AE4" s="284"/>
      <c r="AF4" s="285" t="s">
        <v>29</v>
      </c>
      <c r="AG4" s="282" t="s">
        <v>30</v>
      </c>
      <c r="AH4" s="282" t="s">
        <v>113</v>
      </c>
      <c r="AI4" s="282" t="s">
        <v>32</v>
      </c>
      <c r="AJ4" s="282" t="s">
        <v>33</v>
      </c>
      <c r="AK4" s="282" t="s">
        <v>34</v>
      </c>
      <c r="AL4" s="282" t="s">
        <v>35</v>
      </c>
      <c r="AM4" s="279"/>
      <c r="AN4" s="279"/>
      <c r="AO4" s="279"/>
      <c r="AP4" s="280"/>
      <c r="AQ4" s="283"/>
      <c r="AR4" s="283"/>
      <c r="AS4" s="283"/>
      <c r="AT4" s="283"/>
      <c r="AU4" s="283"/>
    </row>
    <row r="5" spans="1:47" ht="34.5" customHeight="1">
      <c r="A5" s="272"/>
      <c r="B5" s="272"/>
      <c r="C5" s="272"/>
      <c r="D5" s="272"/>
      <c r="E5" s="273"/>
      <c r="F5" s="273"/>
      <c r="G5" s="274"/>
      <c r="H5" s="274"/>
      <c r="I5" s="274"/>
      <c r="J5" s="274"/>
      <c r="K5" s="274"/>
      <c r="L5" s="275"/>
      <c r="M5" s="275"/>
      <c r="N5" s="275"/>
      <c r="O5" s="276"/>
      <c r="P5" s="282" t="s">
        <v>46</v>
      </c>
      <c r="Q5" s="282"/>
      <c r="R5" s="282" t="s">
        <v>55</v>
      </c>
      <c r="S5" s="282"/>
      <c r="T5" s="282" t="s">
        <v>58</v>
      </c>
      <c r="U5" s="282"/>
      <c r="V5" s="292" t="s">
        <v>61</v>
      </c>
      <c r="W5" s="292"/>
      <c r="X5" s="292"/>
      <c r="Y5" s="282" t="s">
        <v>95</v>
      </c>
      <c r="Z5" s="282"/>
      <c r="AA5" s="282" t="s">
        <v>68</v>
      </c>
      <c r="AB5" s="282"/>
      <c r="AC5" s="282" t="s">
        <v>71</v>
      </c>
      <c r="AD5" s="282"/>
      <c r="AE5" s="282"/>
      <c r="AF5" s="285"/>
      <c r="AG5" s="282"/>
      <c r="AH5" s="282"/>
      <c r="AI5" s="282"/>
      <c r="AJ5" s="282"/>
      <c r="AK5" s="282"/>
      <c r="AL5" s="282"/>
      <c r="AM5" s="279"/>
      <c r="AN5" s="279"/>
      <c r="AO5" s="279"/>
      <c r="AP5" s="280"/>
      <c r="AQ5" s="283"/>
      <c r="AR5" s="283"/>
      <c r="AS5" s="283"/>
      <c r="AT5" s="283"/>
      <c r="AU5" s="283"/>
    </row>
    <row r="6" spans="1:47" s="59" customFormat="1" ht="45">
      <c r="A6" s="288" t="s">
        <v>1</v>
      </c>
      <c r="B6" s="288" t="s">
        <v>2</v>
      </c>
      <c r="C6" s="288" t="s">
        <v>3</v>
      </c>
      <c r="D6" s="288" t="s">
        <v>4</v>
      </c>
      <c r="E6" s="290" t="s">
        <v>21</v>
      </c>
      <c r="F6" s="290" t="s">
        <v>22</v>
      </c>
      <c r="G6" s="302" t="s">
        <v>6</v>
      </c>
      <c r="H6" s="302" t="s">
        <v>7</v>
      </c>
      <c r="I6" s="302" t="s">
        <v>8</v>
      </c>
      <c r="J6" s="302" t="s">
        <v>9</v>
      </c>
      <c r="K6" s="302" t="s">
        <v>10</v>
      </c>
      <c r="L6" s="298" t="s">
        <v>23</v>
      </c>
      <c r="M6" s="298" t="s">
        <v>24</v>
      </c>
      <c r="N6" s="298" t="s">
        <v>25</v>
      </c>
      <c r="O6" s="276"/>
      <c r="P6" s="56" t="s">
        <v>47</v>
      </c>
      <c r="Q6" s="56" t="s">
        <v>54</v>
      </c>
      <c r="R6" s="56" t="s">
        <v>56</v>
      </c>
      <c r="S6" s="56" t="s">
        <v>57</v>
      </c>
      <c r="T6" s="56" t="s">
        <v>59</v>
      </c>
      <c r="U6" s="56" t="s">
        <v>60</v>
      </c>
      <c r="V6" s="56" t="s">
        <v>62</v>
      </c>
      <c r="W6" s="56" t="s">
        <v>63</v>
      </c>
      <c r="X6" s="56" t="s">
        <v>64</v>
      </c>
      <c r="Y6" s="56" t="s">
        <v>66</v>
      </c>
      <c r="Z6" s="56" t="s">
        <v>67</v>
      </c>
      <c r="AA6" s="57" t="s">
        <v>69</v>
      </c>
      <c r="AB6" s="57" t="s">
        <v>70</v>
      </c>
      <c r="AC6" s="56" t="s">
        <v>72</v>
      </c>
      <c r="AD6" s="58" t="s">
        <v>73</v>
      </c>
      <c r="AE6" s="58" t="s">
        <v>74</v>
      </c>
      <c r="AF6" s="285"/>
      <c r="AG6" s="282"/>
      <c r="AH6" s="282"/>
      <c r="AI6" s="282"/>
      <c r="AJ6" s="282"/>
      <c r="AK6" s="282"/>
      <c r="AL6" s="282"/>
      <c r="AM6" s="300" t="s">
        <v>23</v>
      </c>
      <c r="AN6" s="300" t="s">
        <v>24</v>
      </c>
      <c r="AO6" s="300" t="s">
        <v>36</v>
      </c>
      <c r="AP6" s="280"/>
      <c r="AQ6" s="293" t="s">
        <v>16</v>
      </c>
      <c r="AR6" s="293" t="s">
        <v>17</v>
      </c>
      <c r="AS6" s="293" t="s">
        <v>18</v>
      </c>
      <c r="AT6" s="293" t="s">
        <v>19</v>
      </c>
      <c r="AU6" s="293" t="s">
        <v>20</v>
      </c>
    </row>
    <row r="7" spans="1:47" customFormat="1" ht="15">
      <c r="A7" s="289"/>
      <c r="B7" s="289"/>
      <c r="C7" s="289"/>
      <c r="D7" s="289"/>
      <c r="E7" s="291"/>
      <c r="F7" s="291"/>
      <c r="G7" s="303"/>
      <c r="H7" s="303"/>
      <c r="I7" s="303"/>
      <c r="J7" s="303"/>
      <c r="K7" s="303"/>
      <c r="L7" s="299"/>
      <c r="M7" s="299"/>
      <c r="N7" s="299"/>
      <c r="O7" s="277"/>
      <c r="P7" s="60">
        <v>15</v>
      </c>
      <c r="Q7" s="60">
        <v>0</v>
      </c>
      <c r="R7" s="60">
        <v>15</v>
      </c>
      <c r="S7" s="60">
        <v>0</v>
      </c>
      <c r="T7" s="60">
        <v>15</v>
      </c>
      <c r="U7" s="60">
        <v>0</v>
      </c>
      <c r="V7" s="60">
        <v>15</v>
      </c>
      <c r="W7" s="60">
        <v>10</v>
      </c>
      <c r="X7" s="60">
        <v>0</v>
      </c>
      <c r="Y7" s="60">
        <v>15</v>
      </c>
      <c r="Z7" s="60">
        <v>0</v>
      </c>
      <c r="AA7" s="60">
        <v>15</v>
      </c>
      <c r="AB7" s="60">
        <v>0</v>
      </c>
      <c r="AC7" s="60">
        <v>10</v>
      </c>
      <c r="AD7" s="60">
        <v>5</v>
      </c>
      <c r="AE7" s="60">
        <v>0</v>
      </c>
      <c r="AF7" s="286"/>
      <c r="AG7" s="287"/>
      <c r="AH7" s="287"/>
      <c r="AI7" s="287"/>
      <c r="AJ7" s="287"/>
      <c r="AK7" s="287"/>
      <c r="AL7" s="287"/>
      <c r="AM7" s="301"/>
      <c r="AN7" s="301"/>
      <c r="AO7" s="301"/>
      <c r="AP7" s="281"/>
      <c r="AQ7" s="294"/>
      <c r="AR7" s="294"/>
      <c r="AS7" s="294"/>
      <c r="AT7" s="294"/>
      <c r="AU7" s="294"/>
    </row>
    <row r="8" spans="1:47" ht="60" customHeight="1">
      <c r="A8" s="340">
        <v>1</v>
      </c>
      <c r="B8" s="341" t="s">
        <v>114</v>
      </c>
      <c r="C8" s="341" t="s">
        <v>115</v>
      </c>
      <c r="D8" s="341" t="s">
        <v>456</v>
      </c>
      <c r="E8" s="312" t="s">
        <v>116</v>
      </c>
      <c r="F8" s="312" t="s">
        <v>117</v>
      </c>
      <c r="G8" s="61" t="s">
        <v>457</v>
      </c>
      <c r="H8" s="312" t="s">
        <v>118</v>
      </c>
      <c r="I8" s="312" t="s">
        <v>458</v>
      </c>
      <c r="J8" s="312" t="s">
        <v>119</v>
      </c>
      <c r="K8" s="312" t="s">
        <v>120</v>
      </c>
      <c r="L8" s="312">
        <v>3</v>
      </c>
      <c r="M8" s="312">
        <v>3</v>
      </c>
      <c r="N8" s="335" t="s">
        <v>121</v>
      </c>
      <c r="O8" s="62" t="s">
        <v>459</v>
      </c>
      <c r="P8" s="63">
        <v>15</v>
      </c>
      <c r="Q8" s="64"/>
      <c r="R8" s="63">
        <v>15</v>
      </c>
      <c r="S8" s="64"/>
      <c r="T8" s="63">
        <v>15</v>
      </c>
      <c r="U8" s="64"/>
      <c r="V8" s="63">
        <v>15</v>
      </c>
      <c r="W8" s="64"/>
      <c r="X8" s="64"/>
      <c r="Y8" s="63">
        <v>15</v>
      </c>
      <c r="Z8" s="65"/>
      <c r="AA8" s="63">
        <v>15</v>
      </c>
      <c r="AB8" s="65"/>
      <c r="AC8" s="63">
        <v>10</v>
      </c>
      <c r="AD8" s="65"/>
      <c r="AE8" s="64"/>
      <c r="AF8" s="66">
        <v>100</v>
      </c>
      <c r="AG8" s="63" t="s">
        <v>48</v>
      </c>
      <c r="AH8" s="63" t="s">
        <v>48</v>
      </c>
      <c r="AI8" s="63" t="s">
        <v>48</v>
      </c>
      <c r="AJ8" s="63">
        <v>100</v>
      </c>
      <c r="AK8" s="344">
        <v>100</v>
      </c>
      <c r="AL8" s="344" t="s">
        <v>48</v>
      </c>
      <c r="AM8" s="312">
        <v>1</v>
      </c>
      <c r="AN8" s="312">
        <v>1</v>
      </c>
      <c r="AO8" s="364" t="s">
        <v>122</v>
      </c>
      <c r="AP8" s="344" t="s">
        <v>123</v>
      </c>
      <c r="AQ8" s="63" t="s">
        <v>124</v>
      </c>
      <c r="AR8" s="63" t="s">
        <v>125</v>
      </c>
      <c r="AS8" s="63" t="s">
        <v>125</v>
      </c>
      <c r="AT8" s="63" t="s">
        <v>125</v>
      </c>
      <c r="AU8" s="62" t="s">
        <v>460</v>
      </c>
    </row>
    <row r="9" spans="1:47" ht="71.099999999999994" customHeight="1">
      <c r="A9" s="340"/>
      <c r="B9" s="342"/>
      <c r="C9" s="342"/>
      <c r="D9" s="342"/>
      <c r="E9" s="312"/>
      <c r="F9" s="312"/>
      <c r="G9" s="337" t="s">
        <v>127</v>
      </c>
      <c r="H9" s="312"/>
      <c r="I9" s="312"/>
      <c r="J9" s="312"/>
      <c r="K9" s="312"/>
      <c r="L9" s="312"/>
      <c r="M9" s="312"/>
      <c r="N9" s="335"/>
      <c r="O9" s="337" t="s">
        <v>128</v>
      </c>
      <c r="P9" s="344">
        <v>15</v>
      </c>
      <c r="Q9" s="359"/>
      <c r="R9" s="344">
        <v>15</v>
      </c>
      <c r="S9" s="359"/>
      <c r="T9" s="344">
        <v>15</v>
      </c>
      <c r="U9" s="359"/>
      <c r="V9" s="344">
        <v>15</v>
      </c>
      <c r="W9" s="359"/>
      <c r="X9" s="359"/>
      <c r="Y9" s="344">
        <v>15</v>
      </c>
      <c r="Z9" s="359"/>
      <c r="AA9" s="344">
        <v>15</v>
      </c>
      <c r="AB9" s="359"/>
      <c r="AC9" s="344">
        <v>10</v>
      </c>
      <c r="AD9" s="359"/>
      <c r="AE9" s="359"/>
      <c r="AF9" s="344">
        <v>100</v>
      </c>
      <c r="AG9" s="344" t="s">
        <v>48</v>
      </c>
      <c r="AH9" s="344" t="s">
        <v>48</v>
      </c>
      <c r="AI9" s="344" t="s">
        <v>48</v>
      </c>
      <c r="AJ9" s="344">
        <v>100</v>
      </c>
      <c r="AK9" s="345"/>
      <c r="AL9" s="345"/>
      <c r="AM9" s="312"/>
      <c r="AN9" s="312"/>
      <c r="AO9" s="364"/>
      <c r="AP9" s="345"/>
      <c r="AQ9" s="344" t="s">
        <v>124</v>
      </c>
      <c r="AR9" s="344" t="s">
        <v>125</v>
      </c>
      <c r="AS9" s="344" t="s">
        <v>125</v>
      </c>
      <c r="AT9" s="344" t="s">
        <v>125</v>
      </c>
      <c r="AU9" s="338" t="s">
        <v>126</v>
      </c>
    </row>
    <row r="10" spans="1:47" ht="51" customHeight="1">
      <c r="A10" s="340"/>
      <c r="B10" s="342"/>
      <c r="C10" s="342"/>
      <c r="D10" s="342"/>
      <c r="E10" s="312"/>
      <c r="F10" s="312"/>
      <c r="G10" s="338"/>
      <c r="H10" s="312"/>
      <c r="I10" s="312"/>
      <c r="J10" s="312"/>
      <c r="K10" s="312"/>
      <c r="L10" s="312"/>
      <c r="M10" s="312"/>
      <c r="N10" s="335"/>
      <c r="O10" s="338"/>
      <c r="P10" s="345"/>
      <c r="Q10" s="360"/>
      <c r="R10" s="345"/>
      <c r="S10" s="360"/>
      <c r="T10" s="345"/>
      <c r="U10" s="360"/>
      <c r="V10" s="345"/>
      <c r="W10" s="360"/>
      <c r="X10" s="360"/>
      <c r="Y10" s="345"/>
      <c r="Z10" s="360"/>
      <c r="AA10" s="345"/>
      <c r="AB10" s="360"/>
      <c r="AC10" s="345"/>
      <c r="AD10" s="360"/>
      <c r="AE10" s="360"/>
      <c r="AF10" s="345"/>
      <c r="AG10" s="345"/>
      <c r="AH10" s="345"/>
      <c r="AI10" s="345"/>
      <c r="AJ10" s="345"/>
      <c r="AK10" s="345"/>
      <c r="AL10" s="345"/>
      <c r="AM10" s="312"/>
      <c r="AN10" s="312"/>
      <c r="AO10" s="364"/>
      <c r="AP10" s="345"/>
      <c r="AQ10" s="345"/>
      <c r="AR10" s="345"/>
      <c r="AS10" s="345"/>
      <c r="AT10" s="345"/>
      <c r="AU10" s="373"/>
    </row>
    <row r="11" spans="1:47" ht="32.1" customHeight="1">
      <c r="A11" s="340"/>
      <c r="B11" s="342"/>
      <c r="C11" s="342"/>
      <c r="D11" s="342"/>
      <c r="E11" s="312"/>
      <c r="F11" s="312"/>
      <c r="G11" s="362"/>
      <c r="H11" s="312"/>
      <c r="I11" s="312"/>
      <c r="J11" s="312"/>
      <c r="K11" s="312"/>
      <c r="L11" s="312"/>
      <c r="M11" s="312"/>
      <c r="N11" s="335"/>
      <c r="O11" s="362"/>
      <c r="P11" s="346"/>
      <c r="Q11" s="361"/>
      <c r="R11" s="346"/>
      <c r="S11" s="361"/>
      <c r="T11" s="346"/>
      <c r="U11" s="361"/>
      <c r="V11" s="346"/>
      <c r="W11" s="361"/>
      <c r="X11" s="361"/>
      <c r="Y11" s="346"/>
      <c r="Z11" s="361"/>
      <c r="AA11" s="346"/>
      <c r="AB11" s="361"/>
      <c r="AC11" s="346"/>
      <c r="AD11" s="361"/>
      <c r="AE11" s="361"/>
      <c r="AF11" s="346"/>
      <c r="AG11" s="346"/>
      <c r="AH11" s="346"/>
      <c r="AI11" s="346"/>
      <c r="AJ11" s="346"/>
      <c r="AK11" s="346"/>
      <c r="AL11" s="346"/>
      <c r="AM11" s="312"/>
      <c r="AN11" s="312"/>
      <c r="AO11" s="364"/>
      <c r="AP11" s="346"/>
      <c r="AQ11" s="346"/>
      <c r="AR11" s="346"/>
      <c r="AS11" s="346"/>
      <c r="AT11" s="346"/>
      <c r="AU11" s="339"/>
    </row>
    <row r="12" spans="1:47" ht="51" customHeight="1">
      <c r="A12" s="332">
        <v>2</v>
      </c>
      <c r="B12" s="342"/>
      <c r="C12" s="342"/>
      <c r="D12" s="342"/>
      <c r="E12" s="304" t="s">
        <v>129</v>
      </c>
      <c r="F12" s="332" t="s">
        <v>130</v>
      </c>
      <c r="G12" s="353" t="s">
        <v>131</v>
      </c>
      <c r="H12" s="332" t="s">
        <v>461</v>
      </c>
      <c r="I12" s="332" t="s">
        <v>463</v>
      </c>
      <c r="J12" s="332" t="s">
        <v>464</v>
      </c>
      <c r="K12" s="332" t="s">
        <v>132</v>
      </c>
      <c r="L12" s="332">
        <v>1</v>
      </c>
      <c r="M12" s="332">
        <v>3</v>
      </c>
      <c r="N12" s="335" t="s">
        <v>121</v>
      </c>
      <c r="O12" s="363" t="s">
        <v>133</v>
      </c>
      <c r="P12" s="304">
        <v>15</v>
      </c>
      <c r="Q12" s="365"/>
      <c r="R12" s="304">
        <v>15</v>
      </c>
      <c r="S12" s="365"/>
      <c r="T12" s="304">
        <v>15</v>
      </c>
      <c r="U12" s="365"/>
      <c r="V12" s="304">
        <v>15</v>
      </c>
      <c r="W12" s="365"/>
      <c r="X12" s="365"/>
      <c r="Y12" s="304">
        <v>15</v>
      </c>
      <c r="Z12" s="365"/>
      <c r="AA12" s="304">
        <v>15</v>
      </c>
      <c r="AB12" s="365"/>
      <c r="AC12" s="304">
        <v>10</v>
      </c>
      <c r="AD12" s="365"/>
      <c r="AE12" s="365"/>
      <c r="AF12" s="304">
        <v>100</v>
      </c>
      <c r="AG12" s="304" t="s">
        <v>48</v>
      </c>
      <c r="AH12" s="304" t="s">
        <v>48</v>
      </c>
      <c r="AI12" s="304" t="s">
        <v>48</v>
      </c>
      <c r="AJ12" s="304">
        <v>100</v>
      </c>
      <c r="AK12" s="350">
        <v>100</v>
      </c>
      <c r="AL12" s="350" t="s">
        <v>48</v>
      </c>
      <c r="AM12" s="304">
        <v>1</v>
      </c>
      <c r="AN12" s="304">
        <v>1</v>
      </c>
      <c r="AO12" s="370" t="s">
        <v>122</v>
      </c>
      <c r="AP12" s="350" t="s">
        <v>123</v>
      </c>
      <c r="AQ12" s="350" t="s">
        <v>124</v>
      </c>
      <c r="AR12" s="350" t="s">
        <v>134</v>
      </c>
      <c r="AS12" s="350" t="s">
        <v>135</v>
      </c>
      <c r="AT12" s="350" t="s">
        <v>135</v>
      </c>
      <c r="AU12" s="368" t="s">
        <v>465</v>
      </c>
    </row>
    <row r="13" spans="1:47" ht="51" customHeight="1">
      <c r="A13" s="332"/>
      <c r="B13" s="342"/>
      <c r="C13" s="342"/>
      <c r="D13" s="342"/>
      <c r="E13" s="305"/>
      <c r="F13" s="332"/>
      <c r="G13" s="353"/>
      <c r="H13" s="332"/>
      <c r="I13" s="332"/>
      <c r="J13" s="332"/>
      <c r="K13" s="332"/>
      <c r="L13" s="332"/>
      <c r="M13" s="332"/>
      <c r="N13" s="335"/>
      <c r="O13" s="339"/>
      <c r="P13" s="306"/>
      <c r="Q13" s="366"/>
      <c r="R13" s="306"/>
      <c r="S13" s="366"/>
      <c r="T13" s="306"/>
      <c r="U13" s="366"/>
      <c r="V13" s="306"/>
      <c r="W13" s="366"/>
      <c r="X13" s="366"/>
      <c r="Y13" s="306"/>
      <c r="Z13" s="366"/>
      <c r="AA13" s="306"/>
      <c r="AB13" s="366"/>
      <c r="AC13" s="306"/>
      <c r="AD13" s="366"/>
      <c r="AE13" s="366"/>
      <c r="AF13" s="306"/>
      <c r="AG13" s="306"/>
      <c r="AH13" s="306"/>
      <c r="AI13" s="306"/>
      <c r="AJ13" s="306"/>
      <c r="AK13" s="351"/>
      <c r="AL13" s="351"/>
      <c r="AM13" s="305"/>
      <c r="AN13" s="305"/>
      <c r="AO13" s="371"/>
      <c r="AP13" s="351"/>
      <c r="AQ13" s="352"/>
      <c r="AR13" s="352"/>
      <c r="AS13" s="352"/>
      <c r="AT13" s="352"/>
      <c r="AU13" s="369"/>
    </row>
    <row r="14" spans="1:47" ht="82.5" customHeight="1">
      <c r="A14" s="332"/>
      <c r="B14" s="342"/>
      <c r="C14" s="342"/>
      <c r="D14" s="342"/>
      <c r="E14" s="306"/>
      <c r="F14" s="332"/>
      <c r="G14" s="67" t="s">
        <v>462</v>
      </c>
      <c r="H14" s="332"/>
      <c r="I14" s="332"/>
      <c r="J14" s="332"/>
      <c r="K14" s="332"/>
      <c r="L14" s="332"/>
      <c r="M14" s="332"/>
      <c r="N14" s="335"/>
      <c r="O14" s="68" t="s">
        <v>136</v>
      </c>
      <c r="P14" s="63">
        <v>15</v>
      </c>
      <c r="Q14" s="64"/>
      <c r="R14" s="63">
        <v>15</v>
      </c>
      <c r="S14" s="64"/>
      <c r="T14" s="63">
        <v>15</v>
      </c>
      <c r="U14" s="64"/>
      <c r="V14" s="63">
        <v>15</v>
      </c>
      <c r="W14" s="64"/>
      <c r="X14" s="64"/>
      <c r="Y14" s="63">
        <v>15</v>
      </c>
      <c r="Z14" s="65"/>
      <c r="AA14" s="63">
        <v>15</v>
      </c>
      <c r="AB14" s="65"/>
      <c r="AC14" s="63">
        <v>10</v>
      </c>
      <c r="AD14" s="65"/>
      <c r="AE14" s="64"/>
      <c r="AF14" s="66">
        <v>100</v>
      </c>
      <c r="AG14" s="69" t="s">
        <v>48</v>
      </c>
      <c r="AH14" s="69" t="s">
        <v>48</v>
      </c>
      <c r="AI14" s="69" t="s">
        <v>48</v>
      </c>
      <c r="AJ14" s="69">
        <v>100</v>
      </c>
      <c r="AK14" s="352"/>
      <c r="AL14" s="352"/>
      <c r="AM14" s="306"/>
      <c r="AN14" s="306"/>
      <c r="AO14" s="372"/>
      <c r="AP14" s="352"/>
      <c r="AQ14" s="69" t="s">
        <v>137</v>
      </c>
      <c r="AR14" s="69" t="s">
        <v>134</v>
      </c>
      <c r="AS14" s="69" t="s">
        <v>135</v>
      </c>
      <c r="AT14" s="69" t="s">
        <v>135</v>
      </c>
      <c r="AU14" s="68" t="s">
        <v>138</v>
      </c>
    </row>
    <row r="15" spans="1:47" ht="144.75" customHeight="1">
      <c r="A15" s="70">
        <v>3</v>
      </c>
      <c r="B15" s="342"/>
      <c r="C15" s="342"/>
      <c r="D15" s="342"/>
      <c r="E15" s="70" t="s">
        <v>139</v>
      </c>
      <c r="F15" s="70" t="s">
        <v>140</v>
      </c>
      <c r="G15" s="61" t="s">
        <v>141</v>
      </c>
      <c r="H15" s="70" t="s">
        <v>466</v>
      </c>
      <c r="I15" s="70" t="s">
        <v>467</v>
      </c>
      <c r="J15" s="70" t="s">
        <v>468</v>
      </c>
      <c r="K15" s="70" t="s">
        <v>142</v>
      </c>
      <c r="L15" s="70">
        <v>1</v>
      </c>
      <c r="M15" s="70">
        <v>3</v>
      </c>
      <c r="N15" s="71" t="s">
        <v>121</v>
      </c>
      <c r="O15" s="61" t="s">
        <v>143</v>
      </c>
      <c r="P15" s="63">
        <v>15</v>
      </c>
      <c r="Q15" s="64"/>
      <c r="R15" s="63">
        <v>15</v>
      </c>
      <c r="S15" s="64"/>
      <c r="T15" s="63">
        <v>15</v>
      </c>
      <c r="U15" s="64"/>
      <c r="V15" s="63">
        <v>15</v>
      </c>
      <c r="W15" s="64"/>
      <c r="X15" s="64"/>
      <c r="Y15" s="63">
        <v>15</v>
      </c>
      <c r="Z15" s="65"/>
      <c r="AA15" s="63">
        <v>15</v>
      </c>
      <c r="AB15" s="65"/>
      <c r="AC15" s="63">
        <v>10</v>
      </c>
      <c r="AD15" s="65"/>
      <c r="AE15" s="64"/>
      <c r="AF15" s="66">
        <v>100</v>
      </c>
      <c r="AG15" s="63" t="s">
        <v>48</v>
      </c>
      <c r="AH15" s="63" t="s">
        <v>144</v>
      </c>
      <c r="AI15" s="63" t="s">
        <v>144</v>
      </c>
      <c r="AJ15" s="63">
        <v>50</v>
      </c>
      <c r="AK15" s="72">
        <v>50</v>
      </c>
      <c r="AL15" s="72" t="s">
        <v>144</v>
      </c>
      <c r="AM15" s="70">
        <v>1</v>
      </c>
      <c r="AN15" s="70">
        <v>3</v>
      </c>
      <c r="AO15" s="73" t="s">
        <v>121</v>
      </c>
      <c r="AP15" s="72" t="s">
        <v>123</v>
      </c>
      <c r="AQ15" s="63" t="s">
        <v>124</v>
      </c>
      <c r="AR15" s="63" t="s">
        <v>125</v>
      </c>
      <c r="AS15" s="63" t="s">
        <v>125</v>
      </c>
      <c r="AT15" s="63" t="s">
        <v>125</v>
      </c>
      <c r="AU15" s="62" t="s">
        <v>469</v>
      </c>
    </row>
    <row r="16" spans="1:47" ht="79.5" customHeight="1">
      <c r="A16" s="327">
        <v>4</v>
      </c>
      <c r="B16" s="342"/>
      <c r="C16" s="342"/>
      <c r="D16" s="342"/>
      <c r="E16" s="327" t="s">
        <v>145</v>
      </c>
      <c r="F16" s="327" t="s">
        <v>146</v>
      </c>
      <c r="G16" s="67" t="s">
        <v>147</v>
      </c>
      <c r="H16" s="327" t="s">
        <v>148</v>
      </c>
      <c r="I16" s="332" t="s">
        <v>149</v>
      </c>
      <c r="J16" s="327" t="s">
        <v>150</v>
      </c>
      <c r="K16" s="327" t="s">
        <v>132</v>
      </c>
      <c r="L16" s="327">
        <v>3</v>
      </c>
      <c r="M16" s="327">
        <v>2</v>
      </c>
      <c r="N16" s="322" t="s">
        <v>121</v>
      </c>
      <c r="O16" s="67" t="s">
        <v>470</v>
      </c>
      <c r="P16" s="63">
        <v>15</v>
      </c>
      <c r="Q16" s="64"/>
      <c r="R16" s="63">
        <v>15</v>
      </c>
      <c r="S16" s="64"/>
      <c r="T16" s="63">
        <v>15</v>
      </c>
      <c r="U16" s="64"/>
      <c r="V16" s="63">
        <v>15</v>
      </c>
      <c r="W16" s="64"/>
      <c r="X16" s="64"/>
      <c r="Y16" s="63">
        <v>15</v>
      </c>
      <c r="Z16" s="65"/>
      <c r="AA16" s="63">
        <v>15</v>
      </c>
      <c r="AB16" s="65"/>
      <c r="AC16" s="63">
        <v>10</v>
      </c>
      <c r="AD16" s="65"/>
      <c r="AE16" s="64"/>
      <c r="AF16" s="66">
        <v>100</v>
      </c>
      <c r="AG16" s="63" t="s">
        <v>48</v>
      </c>
      <c r="AH16" s="63" t="s">
        <v>48</v>
      </c>
      <c r="AI16" s="63" t="s">
        <v>48</v>
      </c>
      <c r="AJ16" s="63">
        <v>100</v>
      </c>
      <c r="AK16" s="350">
        <v>100</v>
      </c>
      <c r="AL16" s="350" t="s">
        <v>48</v>
      </c>
      <c r="AM16" s="327">
        <v>1</v>
      </c>
      <c r="AN16" s="327">
        <v>1</v>
      </c>
      <c r="AO16" s="367" t="s">
        <v>122</v>
      </c>
      <c r="AP16" s="350" t="s">
        <v>123</v>
      </c>
      <c r="AQ16" s="350" t="s">
        <v>151</v>
      </c>
      <c r="AR16" s="69" t="s">
        <v>125</v>
      </c>
      <c r="AS16" s="69" t="s">
        <v>125</v>
      </c>
      <c r="AT16" s="69" t="s">
        <v>125</v>
      </c>
      <c r="AU16" s="363" t="s">
        <v>152</v>
      </c>
    </row>
    <row r="17" spans="1:47" ht="64.5" customHeight="1">
      <c r="A17" s="327"/>
      <c r="B17" s="342"/>
      <c r="C17" s="342"/>
      <c r="D17" s="342"/>
      <c r="E17" s="327"/>
      <c r="F17" s="327"/>
      <c r="G17" s="67" t="s">
        <v>153</v>
      </c>
      <c r="H17" s="327"/>
      <c r="I17" s="355"/>
      <c r="J17" s="327"/>
      <c r="K17" s="327"/>
      <c r="L17" s="327"/>
      <c r="M17" s="327"/>
      <c r="N17" s="324"/>
      <c r="O17" s="67" t="s">
        <v>471</v>
      </c>
      <c r="P17" s="63">
        <v>15</v>
      </c>
      <c r="Q17" s="64"/>
      <c r="R17" s="63">
        <v>15</v>
      </c>
      <c r="S17" s="64"/>
      <c r="T17" s="63">
        <v>15</v>
      </c>
      <c r="U17" s="64"/>
      <c r="V17" s="63">
        <v>15</v>
      </c>
      <c r="W17" s="64"/>
      <c r="X17" s="64"/>
      <c r="Y17" s="63">
        <v>15</v>
      </c>
      <c r="Z17" s="65"/>
      <c r="AA17" s="63">
        <v>15</v>
      </c>
      <c r="AB17" s="65"/>
      <c r="AC17" s="63">
        <v>10</v>
      </c>
      <c r="AD17" s="65"/>
      <c r="AE17" s="64"/>
      <c r="AF17" s="66">
        <v>100</v>
      </c>
      <c r="AG17" s="63" t="s">
        <v>48</v>
      </c>
      <c r="AH17" s="63" t="s">
        <v>48</v>
      </c>
      <c r="AI17" s="63" t="s">
        <v>48</v>
      </c>
      <c r="AJ17" s="63">
        <v>100</v>
      </c>
      <c r="AK17" s="352"/>
      <c r="AL17" s="352"/>
      <c r="AM17" s="327"/>
      <c r="AN17" s="327"/>
      <c r="AO17" s="367"/>
      <c r="AP17" s="352"/>
      <c r="AQ17" s="352"/>
      <c r="AR17" s="69" t="s">
        <v>125</v>
      </c>
      <c r="AS17" s="69" t="s">
        <v>125</v>
      </c>
      <c r="AT17" s="69" t="s">
        <v>125</v>
      </c>
      <c r="AU17" s="339"/>
    </row>
    <row r="18" spans="1:47" ht="122.25" customHeight="1">
      <c r="A18" s="328">
        <v>5</v>
      </c>
      <c r="B18" s="342"/>
      <c r="C18" s="342"/>
      <c r="D18" s="342"/>
      <c r="E18" s="328" t="s">
        <v>116</v>
      </c>
      <c r="F18" s="328" t="s">
        <v>140</v>
      </c>
      <c r="G18" s="61" t="s">
        <v>154</v>
      </c>
      <c r="H18" s="328" t="s">
        <v>472</v>
      </c>
      <c r="I18" s="312" t="s">
        <v>473</v>
      </c>
      <c r="J18" s="328" t="s">
        <v>474</v>
      </c>
      <c r="K18" s="328" t="s">
        <v>132</v>
      </c>
      <c r="L18" s="328">
        <v>1</v>
      </c>
      <c r="M18" s="328">
        <v>3</v>
      </c>
      <c r="N18" s="322" t="s">
        <v>121</v>
      </c>
      <c r="O18" s="62" t="s">
        <v>475</v>
      </c>
      <c r="P18" s="63">
        <v>15</v>
      </c>
      <c r="Q18" s="64"/>
      <c r="R18" s="63">
        <v>15</v>
      </c>
      <c r="S18" s="64"/>
      <c r="T18" s="63">
        <v>15</v>
      </c>
      <c r="U18" s="64"/>
      <c r="V18" s="63">
        <v>15</v>
      </c>
      <c r="W18" s="64"/>
      <c r="X18" s="64"/>
      <c r="Y18" s="63">
        <v>15</v>
      </c>
      <c r="Z18" s="65"/>
      <c r="AA18" s="63">
        <v>15</v>
      </c>
      <c r="AB18" s="65"/>
      <c r="AC18" s="63">
        <v>10</v>
      </c>
      <c r="AD18" s="65"/>
      <c r="AE18" s="64"/>
      <c r="AF18" s="66">
        <v>100</v>
      </c>
      <c r="AG18" s="63" t="s">
        <v>48</v>
      </c>
      <c r="AH18" s="63" t="s">
        <v>48</v>
      </c>
      <c r="AI18" s="63" t="s">
        <v>48</v>
      </c>
      <c r="AJ18" s="63">
        <v>100</v>
      </c>
      <c r="AK18" s="344">
        <v>100</v>
      </c>
      <c r="AL18" s="344" t="s">
        <v>48</v>
      </c>
      <c r="AM18" s="328">
        <v>1</v>
      </c>
      <c r="AN18" s="328">
        <v>1</v>
      </c>
      <c r="AO18" s="367" t="s">
        <v>122</v>
      </c>
      <c r="AP18" s="344" t="s">
        <v>123</v>
      </c>
      <c r="AQ18" s="63" t="s">
        <v>155</v>
      </c>
      <c r="AR18" s="63" t="s">
        <v>156</v>
      </c>
      <c r="AS18" s="63" t="s">
        <v>156</v>
      </c>
      <c r="AT18" s="63" t="s">
        <v>156</v>
      </c>
      <c r="AU18" s="62" t="s">
        <v>157</v>
      </c>
    </row>
    <row r="19" spans="1:47" ht="78.75" customHeight="1">
      <c r="A19" s="328"/>
      <c r="B19" s="342"/>
      <c r="C19" s="342"/>
      <c r="D19" s="342"/>
      <c r="E19" s="328"/>
      <c r="F19" s="328"/>
      <c r="G19" s="61" t="s">
        <v>158</v>
      </c>
      <c r="H19" s="328"/>
      <c r="I19" s="312"/>
      <c r="J19" s="328"/>
      <c r="K19" s="328"/>
      <c r="L19" s="328"/>
      <c r="M19" s="328"/>
      <c r="N19" s="324"/>
      <c r="O19" s="62" t="s">
        <v>159</v>
      </c>
      <c r="P19" s="63">
        <v>15</v>
      </c>
      <c r="Q19" s="64"/>
      <c r="R19" s="63">
        <v>15</v>
      </c>
      <c r="S19" s="64"/>
      <c r="T19" s="63">
        <v>15</v>
      </c>
      <c r="U19" s="64"/>
      <c r="V19" s="63">
        <v>15</v>
      </c>
      <c r="W19" s="64"/>
      <c r="X19" s="64"/>
      <c r="Y19" s="63">
        <v>15</v>
      </c>
      <c r="Z19" s="65"/>
      <c r="AA19" s="63">
        <v>15</v>
      </c>
      <c r="AB19" s="65"/>
      <c r="AC19" s="63">
        <v>10</v>
      </c>
      <c r="AD19" s="65"/>
      <c r="AE19" s="64"/>
      <c r="AF19" s="66">
        <v>100</v>
      </c>
      <c r="AG19" s="63" t="s">
        <v>48</v>
      </c>
      <c r="AH19" s="63" t="s">
        <v>48</v>
      </c>
      <c r="AI19" s="63" t="s">
        <v>48</v>
      </c>
      <c r="AJ19" s="63">
        <v>100</v>
      </c>
      <c r="AK19" s="345"/>
      <c r="AL19" s="345"/>
      <c r="AM19" s="328"/>
      <c r="AN19" s="328"/>
      <c r="AO19" s="367"/>
      <c r="AP19" s="345"/>
      <c r="AQ19" s="63" t="s">
        <v>160</v>
      </c>
      <c r="AR19" s="63" t="s">
        <v>125</v>
      </c>
      <c r="AS19" s="63" t="s">
        <v>125</v>
      </c>
      <c r="AT19" s="63" t="s">
        <v>125</v>
      </c>
      <c r="AU19" s="62" t="s">
        <v>161</v>
      </c>
    </row>
    <row r="20" spans="1:47" ht="82.5" customHeight="1">
      <c r="A20" s="327">
        <v>6</v>
      </c>
      <c r="B20" s="342"/>
      <c r="C20" s="342"/>
      <c r="D20" s="342"/>
      <c r="E20" s="327" t="s">
        <v>116</v>
      </c>
      <c r="F20" s="327" t="s">
        <v>140</v>
      </c>
      <c r="G20" s="68" t="s">
        <v>162</v>
      </c>
      <c r="H20" s="327" t="s">
        <v>476</v>
      </c>
      <c r="I20" s="332" t="s">
        <v>477</v>
      </c>
      <c r="J20" s="327" t="s">
        <v>478</v>
      </c>
      <c r="K20" s="327" t="s">
        <v>142</v>
      </c>
      <c r="L20" s="327">
        <v>2</v>
      </c>
      <c r="M20" s="327">
        <v>3</v>
      </c>
      <c r="N20" s="322" t="s">
        <v>121</v>
      </c>
      <c r="O20" s="67" t="s">
        <v>163</v>
      </c>
      <c r="P20" s="63">
        <v>15</v>
      </c>
      <c r="Q20" s="64"/>
      <c r="R20" s="63">
        <v>15</v>
      </c>
      <c r="S20" s="64"/>
      <c r="T20" s="63">
        <v>15</v>
      </c>
      <c r="U20" s="64"/>
      <c r="V20" s="63">
        <v>15</v>
      </c>
      <c r="W20" s="64"/>
      <c r="X20" s="64"/>
      <c r="Y20" s="63">
        <v>15</v>
      </c>
      <c r="Z20" s="65"/>
      <c r="AA20" s="63">
        <v>15</v>
      </c>
      <c r="AB20" s="65"/>
      <c r="AC20" s="63">
        <v>10</v>
      </c>
      <c r="AD20" s="65"/>
      <c r="AE20" s="64"/>
      <c r="AF20" s="66">
        <v>100</v>
      </c>
      <c r="AG20" s="63" t="s">
        <v>48</v>
      </c>
      <c r="AH20" s="63" t="s">
        <v>48</v>
      </c>
      <c r="AI20" s="63" t="s">
        <v>48</v>
      </c>
      <c r="AJ20" s="63">
        <v>100</v>
      </c>
      <c r="AK20" s="350">
        <v>100</v>
      </c>
      <c r="AL20" s="350" t="s">
        <v>48</v>
      </c>
      <c r="AM20" s="327">
        <v>1</v>
      </c>
      <c r="AN20" s="327">
        <v>1</v>
      </c>
      <c r="AO20" s="367" t="s">
        <v>122</v>
      </c>
      <c r="AP20" s="350" t="s">
        <v>164</v>
      </c>
      <c r="AQ20" s="69" t="s">
        <v>165</v>
      </c>
      <c r="AR20" s="69" t="s">
        <v>50</v>
      </c>
      <c r="AS20" s="69" t="s">
        <v>166</v>
      </c>
      <c r="AT20" s="69" t="s">
        <v>166</v>
      </c>
      <c r="AU20" s="68" t="s">
        <v>167</v>
      </c>
    </row>
    <row r="21" spans="1:47" ht="129.75" customHeight="1">
      <c r="A21" s="327"/>
      <c r="B21" s="343"/>
      <c r="C21" s="343"/>
      <c r="D21" s="343"/>
      <c r="E21" s="327"/>
      <c r="F21" s="327"/>
      <c r="G21" s="68" t="s">
        <v>158</v>
      </c>
      <c r="H21" s="327"/>
      <c r="I21" s="332"/>
      <c r="J21" s="327"/>
      <c r="K21" s="327"/>
      <c r="L21" s="327"/>
      <c r="M21" s="327"/>
      <c r="N21" s="324"/>
      <c r="O21" s="67" t="s">
        <v>479</v>
      </c>
      <c r="P21" s="63">
        <v>15</v>
      </c>
      <c r="Q21" s="64"/>
      <c r="R21" s="63">
        <v>15</v>
      </c>
      <c r="S21" s="64"/>
      <c r="T21" s="63">
        <v>15</v>
      </c>
      <c r="U21" s="64"/>
      <c r="V21" s="63">
        <v>15</v>
      </c>
      <c r="W21" s="64"/>
      <c r="X21" s="64"/>
      <c r="Y21" s="63">
        <v>15</v>
      </c>
      <c r="Z21" s="65"/>
      <c r="AA21" s="63">
        <v>15</v>
      </c>
      <c r="AB21" s="65"/>
      <c r="AC21" s="63">
        <v>10</v>
      </c>
      <c r="AD21" s="65"/>
      <c r="AE21" s="64"/>
      <c r="AF21" s="66">
        <v>100</v>
      </c>
      <c r="AG21" s="63" t="s">
        <v>48</v>
      </c>
      <c r="AH21" s="63" t="s">
        <v>48</v>
      </c>
      <c r="AI21" s="63" t="s">
        <v>48</v>
      </c>
      <c r="AJ21" s="63">
        <v>100</v>
      </c>
      <c r="AK21" s="352"/>
      <c r="AL21" s="352"/>
      <c r="AM21" s="327"/>
      <c r="AN21" s="327"/>
      <c r="AO21" s="367"/>
      <c r="AP21" s="352"/>
      <c r="AQ21" s="69" t="s">
        <v>168</v>
      </c>
      <c r="AR21" s="69" t="s">
        <v>50</v>
      </c>
      <c r="AS21" s="69" t="s">
        <v>166</v>
      </c>
      <c r="AT21" s="69" t="s">
        <v>166</v>
      </c>
      <c r="AU21" s="68" t="s">
        <v>169</v>
      </c>
    </row>
    <row r="22" spans="1:47">
      <c r="A22" s="74"/>
      <c r="B22" s="74"/>
      <c r="C22" s="74"/>
      <c r="D22" s="74"/>
      <c r="E22" s="74"/>
      <c r="F22" s="74"/>
      <c r="G22" s="74"/>
      <c r="H22" s="74"/>
      <c r="I22" s="74"/>
      <c r="J22" s="74"/>
      <c r="K22" s="74"/>
      <c r="L22" s="74"/>
      <c r="M22" s="74"/>
      <c r="N22" s="74"/>
      <c r="O22" s="75"/>
      <c r="P22" s="76"/>
      <c r="Q22" s="76"/>
      <c r="R22" s="76"/>
      <c r="S22" s="76"/>
      <c r="T22" s="76"/>
      <c r="U22" s="76"/>
      <c r="V22" s="76"/>
      <c r="W22" s="76"/>
      <c r="X22" s="76"/>
      <c r="Y22" s="76"/>
      <c r="Z22" s="76"/>
      <c r="AA22" s="76"/>
      <c r="AB22" s="76"/>
      <c r="AC22" s="76"/>
      <c r="AD22" s="77"/>
      <c r="AE22" s="76"/>
      <c r="AG22" s="78"/>
      <c r="AH22" s="78"/>
      <c r="AI22" s="78"/>
      <c r="AJ22" s="78"/>
      <c r="AK22" s="78"/>
      <c r="AL22" s="78"/>
      <c r="AM22" s="78"/>
      <c r="AN22" s="78"/>
      <c r="AO22" s="78"/>
      <c r="AP22" s="78"/>
      <c r="AQ22" s="78"/>
      <c r="AR22" s="78"/>
      <c r="AS22" s="78"/>
      <c r="AT22" s="78"/>
      <c r="AU22" s="78"/>
    </row>
    <row r="23" spans="1:47" ht="38.25" customHeight="1">
      <c r="C23" s="245" t="s">
        <v>99</v>
      </c>
      <c r="D23" s="333" t="s">
        <v>455</v>
      </c>
      <c r="E23" s="333"/>
      <c r="F23" s="245"/>
      <c r="O23" s="357"/>
      <c r="P23" s="80"/>
      <c r="Q23" s="80"/>
      <c r="R23" s="80"/>
      <c r="S23" s="80"/>
      <c r="T23" s="80"/>
      <c r="U23" s="80"/>
      <c r="V23" s="80"/>
      <c r="W23" s="80"/>
      <c r="X23" s="80"/>
      <c r="Y23" s="80"/>
      <c r="Z23" s="80"/>
      <c r="AA23" s="80"/>
      <c r="AB23" s="80"/>
      <c r="AC23" s="80"/>
      <c r="AD23" s="80"/>
      <c r="AE23" s="80"/>
      <c r="AF23" s="80"/>
      <c r="AG23" s="80"/>
      <c r="AH23" s="80"/>
      <c r="AM23" s="2"/>
      <c r="AN23" s="2"/>
      <c r="AO23" s="2"/>
    </row>
    <row r="24" spans="1:47">
      <c r="C24" s="245" t="s">
        <v>101</v>
      </c>
      <c r="D24" s="81">
        <v>44432</v>
      </c>
      <c r="E24" s="245"/>
      <c r="F24" s="245"/>
      <c r="O24" s="357"/>
      <c r="P24" s="80"/>
      <c r="Q24" s="80"/>
      <c r="R24" s="80"/>
      <c r="S24" s="80"/>
      <c r="T24" s="80"/>
      <c r="U24" s="80"/>
      <c r="V24" s="80"/>
      <c r="W24" s="80"/>
      <c r="X24" s="80"/>
      <c r="Y24" s="80"/>
      <c r="Z24" s="80"/>
      <c r="AA24" s="80"/>
      <c r="AB24" s="80"/>
      <c r="AC24" s="80"/>
      <c r="AD24" s="80"/>
      <c r="AE24" s="80"/>
      <c r="AF24" s="80"/>
      <c r="AG24" s="80"/>
      <c r="AH24" s="80"/>
      <c r="AM24" s="2"/>
      <c r="AN24" s="2"/>
      <c r="AO24" s="2"/>
    </row>
    <row r="25" spans="1:47" ht="51.75" customHeight="1">
      <c r="C25" s="245" t="s">
        <v>102</v>
      </c>
      <c r="D25" s="245">
        <v>13</v>
      </c>
      <c r="E25" s="336" t="s">
        <v>1124</v>
      </c>
      <c r="F25" s="336"/>
      <c r="O25" s="357"/>
      <c r="P25" s="80"/>
      <c r="Q25" s="80"/>
      <c r="R25" s="80"/>
      <c r="S25" s="80"/>
      <c r="T25" s="80"/>
      <c r="U25" s="80"/>
      <c r="V25" s="80"/>
      <c r="W25" s="80"/>
      <c r="X25" s="80"/>
      <c r="Y25" s="80"/>
      <c r="Z25" s="80"/>
      <c r="AA25" s="80"/>
      <c r="AB25" s="80"/>
      <c r="AC25" s="80"/>
      <c r="AD25" s="80"/>
      <c r="AE25" s="80"/>
      <c r="AF25" s="80"/>
      <c r="AG25" s="80"/>
      <c r="AH25" s="80"/>
      <c r="AM25" s="2"/>
      <c r="AN25" s="2"/>
      <c r="AO25" s="2"/>
    </row>
    <row r="26" spans="1:47">
      <c r="O26" s="357"/>
      <c r="P26" s="80"/>
      <c r="Q26" s="80"/>
      <c r="R26" s="80"/>
      <c r="S26" s="80"/>
      <c r="T26" s="80"/>
      <c r="U26" s="80"/>
      <c r="V26" s="80"/>
      <c r="W26" s="80"/>
      <c r="X26" s="80"/>
      <c r="Y26" s="80"/>
      <c r="Z26" s="80"/>
      <c r="AA26" s="80"/>
      <c r="AB26" s="80"/>
      <c r="AC26" s="80"/>
      <c r="AD26" s="80"/>
      <c r="AE26" s="80"/>
      <c r="AF26" s="80"/>
      <c r="AG26" s="80"/>
      <c r="AH26" s="80"/>
      <c r="AM26" s="2"/>
      <c r="AN26" s="2"/>
      <c r="AO26" s="2"/>
    </row>
    <row r="27" spans="1:47" ht="15">
      <c r="C27" s="333"/>
      <c r="D27" s="334"/>
      <c r="O27" s="357"/>
      <c r="P27" s="80"/>
      <c r="Q27" s="80"/>
      <c r="R27" s="80"/>
      <c r="S27" s="80"/>
      <c r="T27" s="80"/>
      <c r="U27" s="80"/>
      <c r="V27" s="80"/>
      <c r="W27" s="80"/>
      <c r="X27" s="80"/>
      <c r="Y27" s="80"/>
      <c r="Z27" s="80"/>
      <c r="AA27" s="80"/>
      <c r="AB27" s="80"/>
      <c r="AC27" s="80"/>
      <c r="AD27" s="80"/>
      <c r="AE27" s="80"/>
      <c r="AF27" s="80"/>
      <c r="AG27" s="80"/>
      <c r="AH27" s="80"/>
      <c r="AM27" s="2"/>
      <c r="AN27" s="2"/>
      <c r="AO27" s="2"/>
    </row>
    <row r="28" spans="1:47">
      <c r="O28" s="357"/>
      <c r="P28" s="80"/>
      <c r="Q28" s="80"/>
      <c r="R28" s="80"/>
      <c r="S28" s="80"/>
      <c r="T28" s="80"/>
      <c r="U28" s="80"/>
      <c r="V28" s="80"/>
      <c r="W28" s="80"/>
      <c r="X28" s="80"/>
      <c r="Y28" s="80"/>
      <c r="Z28" s="80"/>
      <c r="AA28" s="80"/>
      <c r="AB28" s="80"/>
      <c r="AC28" s="80"/>
      <c r="AD28" s="80"/>
      <c r="AE28" s="80"/>
      <c r="AF28" s="80"/>
      <c r="AG28" s="80"/>
      <c r="AH28" s="80"/>
      <c r="AM28" s="2"/>
      <c r="AN28" s="2"/>
      <c r="AO28" s="2"/>
    </row>
    <row r="29" spans="1:47">
      <c r="O29" s="357"/>
      <c r="P29" s="80"/>
      <c r="Q29" s="80"/>
      <c r="R29" s="80"/>
      <c r="S29" s="80"/>
      <c r="T29" s="80"/>
      <c r="U29" s="80"/>
      <c r="V29" s="80"/>
      <c r="W29" s="80"/>
      <c r="X29" s="80"/>
      <c r="Y29" s="80"/>
      <c r="Z29" s="80"/>
      <c r="AA29" s="80"/>
      <c r="AB29" s="80"/>
      <c r="AC29" s="80"/>
      <c r="AD29" s="80"/>
      <c r="AE29" s="80"/>
      <c r="AF29" s="80"/>
      <c r="AG29" s="80"/>
      <c r="AH29" s="80"/>
      <c r="AM29" s="2"/>
      <c r="AN29" s="2"/>
      <c r="AO29" s="2"/>
    </row>
    <row r="30" spans="1:47">
      <c r="O30" s="357"/>
      <c r="P30" s="80"/>
      <c r="Q30" s="80"/>
      <c r="R30" s="80"/>
      <c r="S30" s="80"/>
      <c r="T30" s="80"/>
      <c r="U30" s="80"/>
      <c r="V30" s="80"/>
      <c r="W30" s="80"/>
      <c r="X30" s="80"/>
      <c r="Y30" s="80"/>
      <c r="Z30" s="80"/>
      <c r="AA30" s="80"/>
      <c r="AB30" s="80"/>
      <c r="AC30" s="80"/>
      <c r="AD30" s="80"/>
      <c r="AE30" s="80"/>
      <c r="AF30" s="80"/>
      <c r="AG30" s="80"/>
      <c r="AH30" s="80"/>
      <c r="AM30" s="2"/>
      <c r="AN30" s="2"/>
      <c r="AO30" s="2"/>
    </row>
    <row r="31" spans="1:47">
      <c r="O31" s="357"/>
      <c r="P31" s="80"/>
      <c r="Q31" s="80"/>
      <c r="R31" s="80"/>
      <c r="S31" s="80"/>
      <c r="T31" s="80"/>
      <c r="U31" s="80"/>
      <c r="V31" s="80"/>
      <c r="W31" s="80"/>
      <c r="X31" s="80"/>
      <c r="Y31" s="80"/>
      <c r="Z31" s="80"/>
      <c r="AA31" s="80"/>
      <c r="AB31" s="80"/>
      <c r="AC31" s="80"/>
      <c r="AD31" s="80"/>
      <c r="AE31" s="80"/>
      <c r="AF31" s="80"/>
      <c r="AG31" s="80"/>
      <c r="AH31" s="80"/>
    </row>
    <row r="32" spans="1:47">
      <c r="O32" s="357"/>
      <c r="P32" s="80"/>
      <c r="Q32" s="80"/>
      <c r="R32" s="80"/>
      <c r="S32" s="80"/>
      <c r="T32" s="80"/>
      <c r="U32" s="80"/>
      <c r="V32" s="80"/>
      <c r="W32" s="80"/>
      <c r="X32" s="80"/>
      <c r="Y32" s="80"/>
      <c r="Z32" s="80"/>
      <c r="AA32" s="80"/>
      <c r="AB32" s="80"/>
      <c r="AC32" s="80"/>
      <c r="AD32" s="80"/>
      <c r="AE32" s="80"/>
      <c r="AF32" s="80"/>
      <c r="AG32" s="80"/>
      <c r="AH32" s="80"/>
    </row>
    <row r="33" spans="3:34">
      <c r="O33" s="357"/>
      <c r="P33" s="80"/>
      <c r="Q33" s="80"/>
      <c r="R33" s="80"/>
      <c r="S33" s="80"/>
      <c r="T33" s="80"/>
      <c r="U33" s="80"/>
      <c r="V33" s="80"/>
      <c r="W33" s="80"/>
      <c r="X33" s="80"/>
      <c r="Y33" s="80"/>
      <c r="Z33" s="80"/>
      <c r="AA33" s="80"/>
      <c r="AB33" s="80"/>
      <c r="AC33" s="80"/>
      <c r="AD33" s="80"/>
      <c r="AE33" s="80"/>
      <c r="AF33" s="80"/>
      <c r="AG33" s="80"/>
      <c r="AH33" s="80"/>
    </row>
    <row r="34" spans="3:34" ht="28.5" customHeight="1">
      <c r="O34" s="357"/>
      <c r="P34" s="80"/>
      <c r="Q34" s="80"/>
      <c r="R34" s="80"/>
      <c r="S34" s="80"/>
      <c r="T34" s="80"/>
      <c r="U34" s="80"/>
      <c r="V34" s="80"/>
      <c r="W34" s="80"/>
      <c r="X34" s="80"/>
      <c r="Y34" s="80"/>
      <c r="Z34" s="80"/>
      <c r="AA34" s="80"/>
      <c r="AB34" s="80"/>
      <c r="AC34" s="80"/>
      <c r="AD34" s="80"/>
      <c r="AE34" s="80"/>
      <c r="AF34" s="80"/>
      <c r="AG34" s="80"/>
      <c r="AH34" s="80"/>
    </row>
    <row r="35" spans="3:34" ht="28.5" customHeight="1">
      <c r="O35" s="357"/>
      <c r="P35" s="80"/>
      <c r="Q35" s="80"/>
      <c r="R35" s="80"/>
      <c r="S35" s="80"/>
      <c r="T35" s="80"/>
      <c r="U35" s="80"/>
      <c r="V35" s="80"/>
      <c r="W35" s="80"/>
      <c r="X35" s="80"/>
      <c r="Y35" s="80"/>
      <c r="Z35" s="80"/>
      <c r="AA35" s="80"/>
      <c r="AB35" s="80"/>
      <c r="AC35" s="80"/>
      <c r="AD35" s="80"/>
      <c r="AE35" s="80"/>
      <c r="AF35" s="80"/>
      <c r="AG35" s="80"/>
      <c r="AH35" s="80"/>
    </row>
    <row r="36" spans="3:34" ht="30.75" customHeight="1">
      <c r="O36" s="357"/>
      <c r="P36" s="80"/>
      <c r="Q36" s="80"/>
      <c r="R36" s="80"/>
      <c r="S36" s="80"/>
      <c r="T36" s="80"/>
      <c r="U36" s="80"/>
      <c r="V36" s="80"/>
      <c r="W36" s="80"/>
      <c r="X36" s="80"/>
      <c r="Y36" s="80"/>
      <c r="Z36" s="80"/>
      <c r="AA36" s="80"/>
      <c r="AB36" s="80"/>
      <c r="AC36" s="80"/>
      <c r="AD36" s="80"/>
      <c r="AE36" s="80"/>
      <c r="AF36" s="80"/>
      <c r="AG36" s="80"/>
      <c r="AH36" s="80"/>
    </row>
    <row r="37" spans="3:34">
      <c r="O37" s="357"/>
      <c r="P37" s="80"/>
      <c r="Q37" s="80"/>
      <c r="R37" s="80"/>
      <c r="S37" s="80"/>
      <c r="T37" s="80"/>
      <c r="U37" s="80"/>
      <c r="V37" s="80"/>
      <c r="W37" s="80"/>
      <c r="X37" s="80"/>
      <c r="Y37" s="80"/>
      <c r="Z37" s="80"/>
      <c r="AA37" s="80"/>
      <c r="AB37" s="80"/>
      <c r="AC37" s="80"/>
      <c r="AD37" s="80"/>
      <c r="AE37" s="80"/>
      <c r="AF37" s="80"/>
      <c r="AG37" s="80"/>
      <c r="AH37" s="80"/>
    </row>
    <row r="38" spans="3:34">
      <c r="O38" s="357"/>
      <c r="P38" s="80"/>
      <c r="Q38" s="80"/>
      <c r="R38" s="80"/>
      <c r="S38" s="80"/>
      <c r="T38" s="80"/>
      <c r="U38" s="80"/>
      <c r="V38" s="80"/>
      <c r="W38" s="80"/>
      <c r="X38" s="80"/>
      <c r="Y38" s="80"/>
      <c r="Z38" s="80"/>
      <c r="AA38" s="80"/>
      <c r="AB38" s="80"/>
      <c r="AC38" s="80"/>
      <c r="AD38" s="80"/>
      <c r="AE38" s="80"/>
      <c r="AF38" s="80"/>
      <c r="AG38" s="80"/>
      <c r="AH38" s="80"/>
    </row>
    <row r="39" spans="3:34">
      <c r="O39" s="357"/>
      <c r="P39" s="80"/>
      <c r="Q39" s="80"/>
      <c r="R39" s="80"/>
      <c r="S39" s="80"/>
      <c r="T39" s="80"/>
      <c r="U39" s="80"/>
      <c r="V39" s="80"/>
      <c r="W39" s="80"/>
      <c r="X39" s="80"/>
      <c r="Y39" s="80"/>
      <c r="Z39" s="80"/>
      <c r="AA39" s="80"/>
      <c r="AB39" s="80"/>
      <c r="AC39" s="80"/>
      <c r="AD39" s="80"/>
      <c r="AE39" s="80"/>
      <c r="AF39" s="80"/>
      <c r="AG39" s="80"/>
      <c r="AH39" s="80"/>
    </row>
    <row r="40" spans="3:34">
      <c r="O40" s="357"/>
      <c r="P40" s="80"/>
      <c r="Q40" s="80"/>
      <c r="R40" s="80"/>
      <c r="S40" s="80"/>
      <c r="T40" s="80"/>
      <c r="U40" s="80"/>
      <c r="V40" s="80"/>
      <c r="W40" s="80"/>
      <c r="X40" s="80"/>
      <c r="Y40" s="80"/>
      <c r="Z40" s="80"/>
      <c r="AA40" s="80"/>
      <c r="AB40" s="80"/>
      <c r="AC40" s="80"/>
      <c r="AD40" s="80"/>
      <c r="AE40" s="80"/>
      <c r="AF40" s="80"/>
    </row>
    <row r="43" spans="3:34">
      <c r="C43" s="2"/>
    </row>
  </sheetData>
  <mergeCells count="193">
    <mergeCell ref="AU9:AU11"/>
    <mergeCell ref="AN20:AN21"/>
    <mergeCell ref="AO20:AO21"/>
    <mergeCell ref="AP20:AP21"/>
    <mergeCell ref="D23:E23"/>
    <mergeCell ref="O23:O40"/>
    <mergeCell ref="C27:D27"/>
    <mergeCell ref="L20:L21"/>
    <mergeCell ref="M20:M21"/>
    <mergeCell ref="N20:N21"/>
    <mergeCell ref="AK20:AK21"/>
    <mergeCell ref="AL20:AL21"/>
    <mergeCell ref="AM20:AM21"/>
    <mergeCell ref="AN18:AN19"/>
    <mergeCell ref="AO18:AO19"/>
    <mergeCell ref="AP18:AP19"/>
    <mergeCell ref="N18:N19"/>
    <mergeCell ref="AK18:AK19"/>
    <mergeCell ref="AL18:AL19"/>
    <mergeCell ref="AM18:AM19"/>
    <mergeCell ref="AP16:AP17"/>
    <mergeCell ref="AQ16:AQ17"/>
    <mergeCell ref="AU16:AU17"/>
    <mergeCell ref="N16:N17"/>
    <mergeCell ref="A20:A21"/>
    <mergeCell ref="E20:E21"/>
    <mergeCell ref="F20:F21"/>
    <mergeCell ref="H20:H21"/>
    <mergeCell ref="I20:I21"/>
    <mergeCell ref="J20:J21"/>
    <mergeCell ref="K20:K21"/>
    <mergeCell ref="L18:L19"/>
    <mergeCell ref="M18:M19"/>
    <mergeCell ref="A18:A19"/>
    <mergeCell ref="E18:E19"/>
    <mergeCell ref="F18:F19"/>
    <mergeCell ref="H18:H19"/>
    <mergeCell ref="I18:I19"/>
    <mergeCell ref="J18:J19"/>
    <mergeCell ref="K18:K19"/>
    <mergeCell ref="AO16:AO17"/>
    <mergeCell ref="AU12:AU13"/>
    <mergeCell ref="A16:A17"/>
    <mergeCell ref="E16:E17"/>
    <mergeCell ref="F16:F17"/>
    <mergeCell ref="H16:H17"/>
    <mergeCell ref="I16:I17"/>
    <mergeCell ref="J16:J17"/>
    <mergeCell ref="K16:K17"/>
    <mergeCell ref="L16:L17"/>
    <mergeCell ref="M16:M17"/>
    <mergeCell ref="AO12:AO14"/>
    <mergeCell ref="AP12:AP14"/>
    <mergeCell ref="AQ12:AQ13"/>
    <mergeCell ref="AR12:AR13"/>
    <mergeCell ref="AS12:AS13"/>
    <mergeCell ref="AT12:AT13"/>
    <mergeCell ref="AI12:AI13"/>
    <mergeCell ref="AJ12:AJ13"/>
    <mergeCell ref="AK12:AK14"/>
    <mergeCell ref="AN12:AN14"/>
    <mergeCell ref="AC12:AC13"/>
    <mergeCell ref="AD12:AD13"/>
    <mergeCell ref="AE12:AE13"/>
    <mergeCell ref="AF12:AF13"/>
    <mergeCell ref="AG12:AG13"/>
    <mergeCell ref="AH12:AH13"/>
    <mergeCell ref="AK16:AK17"/>
    <mergeCell ref="AL16:AL17"/>
    <mergeCell ref="AM16:AM17"/>
    <mergeCell ref="AN16:AN17"/>
    <mergeCell ref="AB12:AB13"/>
    <mergeCell ref="Q12:Q13"/>
    <mergeCell ref="R12:R13"/>
    <mergeCell ref="S12:S13"/>
    <mergeCell ref="T12:T13"/>
    <mergeCell ref="U12:U13"/>
    <mergeCell ref="V12:V13"/>
    <mergeCell ref="AL12:AL14"/>
    <mergeCell ref="AM12:AM14"/>
    <mergeCell ref="V9:V11"/>
    <mergeCell ref="W9:W11"/>
    <mergeCell ref="X9:X11"/>
    <mergeCell ref="Y9:Y11"/>
    <mergeCell ref="W12:W13"/>
    <mergeCell ref="X12:X13"/>
    <mergeCell ref="Y12:Y13"/>
    <mergeCell ref="Z12:Z13"/>
    <mergeCell ref="AA12:AA13"/>
    <mergeCell ref="AR9:AR11"/>
    <mergeCell ref="AS9:AS11"/>
    <mergeCell ref="AT9:AT11"/>
    <mergeCell ref="AH9:AH11"/>
    <mergeCell ref="AI9:AI11"/>
    <mergeCell ref="AJ9:AJ11"/>
    <mergeCell ref="AQ9:AQ11"/>
    <mergeCell ref="AP8:AP11"/>
    <mergeCell ref="AK8:AK11"/>
    <mergeCell ref="AL8:AL11"/>
    <mergeCell ref="AM8:AM11"/>
    <mergeCell ref="AN8:AN11"/>
    <mergeCell ref="AO8:AO11"/>
    <mergeCell ref="S9:S11"/>
    <mergeCell ref="T9:T11"/>
    <mergeCell ref="U9:U11"/>
    <mergeCell ref="N8:N11"/>
    <mergeCell ref="K12:K14"/>
    <mergeCell ref="L12:L14"/>
    <mergeCell ref="M12:M14"/>
    <mergeCell ref="N12:N14"/>
    <mergeCell ref="O12:O13"/>
    <mergeCell ref="P12:P13"/>
    <mergeCell ref="M8:M11"/>
    <mergeCell ref="AR6:AR7"/>
    <mergeCell ref="AS6:AS7"/>
    <mergeCell ref="AT6:AT7"/>
    <mergeCell ref="A12:A14"/>
    <mergeCell ref="E12:E14"/>
    <mergeCell ref="F12:F14"/>
    <mergeCell ref="G12:G13"/>
    <mergeCell ref="H12:H14"/>
    <mergeCell ref="I12:I14"/>
    <mergeCell ref="J12:J14"/>
    <mergeCell ref="AF9:AF11"/>
    <mergeCell ref="AG9:AG11"/>
    <mergeCell ref="Z9:Z11"/>
    <mergeCell ref="AA9:AA11"/>
    <mergeCell ref="AB9:AB11"/>
    <mergeCell ref="AC9:AC11"/>
    <mergeCell ref="AD9:AD11"/>
    <mergeCell ref="AE9:AE11"/>
    <mergeCell ref="G9:G11"/>
    <mergeCell ref="O9:O11"/>
    <mergeCell ref="P9:P11"/>
    <mergeCell ref="Q9:Q11"/>
    <mergeCell ref="R9:R11"/>
    <mergeCell ref="B6:B7"/>
    <mergeCell ref="C6:C7"/>
    <mergeCell ref="D6:D7"/>
    <mergeCell ref="E6:E7"/>
    <mergeCell ref="H8:H11"/>
    <mergeCell ref="I8:I11"/>
    <mergeCell ref="J8:J11"/>
    <mergeCell ref="K8:K11"/>
    <mergeCell ref="L8:L11"/>
    <mergeCell ref="AJ4:AJ7"/>
    <mergeCell ref="AK4:AK7"/>
    <mergeCell ref="AL4:AL7"/>
    <mergeCell ref="P5:Q5"/>
    <mergeCell ref="AU6:AU7"/>
    <mergeCell ref="A8:A11"/>
    <mergeCell ref="B8:B21"/>
    <mergeCell ref="C8:C21"/>
    <mergeCell ref="D8:D21"/>
    <mergeCell ref="E8:E11"/>
    <mergeCell ref="F8:F11"/>
    <mergeCell ref="M6:M7"/>
    <mergeCell ref="N6:N7"/>
    <mergeCell ref="AM6:AM7"/>
    <mergeCell ref="AN6:AN7"/>
    <mergeCell ref="AO6:AO7"/>
    <mergeCell ref="AQ6:AQ7"/>
    <mergeCell ref="G6:G7"/>
    <mergeCell ref="H6:H7"/>
    <mergeCell ref="I6:I7"/>
    <mergeCell ref="J6:J7"/>
    <mergeCell ref="K6:K7"/>
    <mergeCell ref="L6:L7"/>
    <mergeCell ref="A6:A7"/>
    <mergeCell ref="E25:F25"/>
    <mergeCell ref="A1:AU1"/>
    <mergeCell ref="A2:AU2"/>
    <mergeCell ref="A3:D5"/>
    <mergeCell ref="E3:F5"/>
    <mergeCell ref="G3:K5"/>
    <mergeCell ref="L3:N5"/>
    <mergeCell ref="O3:O7"/>
    <mergeCell ref="P3:AL3"/>
    <mergeCell ref="AM3:AO5"/>
    <mergeCell ref="AP3:AP7"/>
    <mergeCell ref="F6:F7"/>
    <mergeCell ref="R5:S5"/>
    <mergeCell ref="T5:U5"/>
    <mergeCell ref="V5:X5"/>
    <mergeCell ref="Y5:Z5"/>
    <mergeCell ref="AA5:AB5"/>
    <mergeCell ref="AC5:AE5"/>
    <mergeCell ref="AQ3:AU5"/>
    <mergeCell ref="P4:AE4"/>
    <mergeCell ref="AF4:AF7"/>
    <mergeCell ref="AG4:AG7"/>
    <mergeCell ref="AH4:AH7"/>
    <mergeCell ref="AI4:AI7"/>
  </mergeCells>
  <conditionalFormatting sqref="N6 N22">
    <cfRule type="cellIs" dxfId="239" priority="5" operator="equal">
      <formula>"BAJA"</formula>
    </cfRule>
    <cfRule type="cellIs" dxfId="238" priority="6" operator="equal">
      <formula>"MODERADA"</formula>
    </cfRule>
    <cfRule type="cellIs" dxfId="237" priority="7" operator="equal">
      <formula>"ALTA"</formula>
    </cfRule>
    <cfRule type="cellIs" dxfId="236" priority="8" operator="equal">
      <formula>"EXTREMA"</formula>
    </cfRule>
  </conditionalFormatting>
  <conditionalFormatting sqref="AO6 AO22">
    <cfRule type="cellIs" dxfId="235" priority="1" stopIfTrue="1" operator="equal">
      <formula>"BAJA"</formula>
    </cfRule>
    <cfRule type="cellIs" dxfId="234" priority="2" operator="equal">
      <formula>"MODERADA"</formula>
    </cfRule>
    <cfRule type="cellIs" dxfId="233" priority="3" operator="equal">
      <formula>"ALTA"</formula>
    </cfRule>
    <cfRule type="cellIs" dxfId="232" priority="4" operator="equal">
      <formula>"EXTREMA"</formula>
    </cfRule>
  </conditionalFormatting>
  <pageMargins left="0.70866141732283472" right="0.70866141732283472" top="0.74803149606299213" bottom="0.74803149606299213" header="0.31496062992125984" footer="0.31496062992125984"/>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16DFF-CC6F-456A-8A13-B8A8B9306A02}">
  <dimension ref="A1:AI263"/>
  <sheetViews>
    <sheetView topLeftCell="C2" zoomScale="60" zoomScaleNormal="60" workbookViewId="0">
      <selection activeCell="A2" sqref="A2:AH2"/>
    </sheetView>
  </sheetViews>
  <sheetFormatPr baseColWidth="10" defaultColWidth="11.42578125" defaultRowHeight="21"/>
  <cols>
    <col min="1" max="1" width="11.28515625" style="2" hidden="1" customWidth="1"/>
    <col min="2" max="2" width="8.7109375" style="2" hidden="1" customWidth="1"/>
    <col min="3" max="3" width="39.7109375" style="79" customWidth="1"/>
    <col min="4" max="4" width="38.140625" style="79" customWidth="1"/>
    <col min="5" max="5" width="23.28515625" style="79" customWidth="1"/>
    <col min="6" max="6" width="24" style="79" customWidth="1"/>
    <col min="7" max="7" width="42.5703125" style="79" customWidth="1"/>
    <col min="8" max="8" width="34.28515625" style="6" customWidth="1"/>
    <col min="9" max="9" width="55.140625" style="2" customWidth="1"/>
    <col min="10" max="10" width="69.140625" style="8" customWidth="1"/>
    <col min="11" max="11" width="28.140625" style="6" customWidth="1"/>
    <col min="12" max="12" width="17.42578125" style="6" customWidth="1"/>
    <col min="13" max="13" width="15.7109375" style="6" customWidth="1"/>
    <col min="14" max="14" width="15.7109375" style="179" customWidth="1"/>
    <col min="15" max="15" width="109.85546875" style="2" customWidth="1"/>
    <col min="16" max="16" width="35.85546875" style="2" customWidth="1"/>
    <col min="17" max="17" width="31.85546875" style="2" customWidth="1"/>
    <col min="18" max="18" width="27" style="2" customWidth="1"/>
    <col min="19" max="19" width="24" style="2" customWidth="1"/>
    <col min="20" max="20" width="23.7109375" style="2" customWidth="1"/>
    <col min="21" max="21" width="22.5703125" style="2" customWidth="1"/>
    <col min="22" max="22" width="21.85546875" style="2" customWidth="1"/>
    <col min="23" max="23" width="21.140625" style="2" customWidth="1"/>
    <col min="24" max="24" width="20.5703125" style="2" customWidth="1"/>
    <col min="25" max="25" width="24.42578125" style="2" customWidth="1"/>
    <col min="26" max="26" width="22.140625" style="6" customWidth="1"/>
    <col min="27" max="28" width="13.28515625" style="6" customWidth="1"/>
    <col min="29" max="31" width="35.28515625" style="2" customWidth="1"/>
    <col min="32" max="33" width="22.5703125" style="2" customWidth="1"/>
    <col min="34" max="34" width="35.28515625" style="2" customWidth="1"/>
    <col min="35" max="16384" width="11.42578125" style="2"/>
  </cols>
  <sheetData>
    <row r="1" spans="1:35" ht="107.25" hidden="1"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1:35" s="5" customFormat="1" ht="31.5" customHeight="1">
      <c r="A2" s="271" t="s">
        <v>1128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184"/>
    </row>
    <row r="3" spans="1:35" s="165" customFormat="1" ht="23.25" customHeight="1">
      <c r="A3" s="441" t="s">
        <v>1</v>
      </c>
      <c r="B3" s="442" t="s">
        <v>2</v>
      </c>
      <c r="C3" s="441" t="s">
        <v>3</v>
      </c>
      <c r="D3" s="442" t="s">
        <v>4</v>
      </c>
      <c r="E3" s="445" t="s">
        <v>5</v>
      </c>
      <c r="F3" s="446"/>
      <c r="G3" s="442" t="s">
        <v>6</v>
      </c>
      <c r="H3" s="442" t="s">
        <v>7</v>
      </c>
      <c r="I3" s="442" t="s">
        <v>8</v>
      </c>
      <c r="J3" s="442" t="s">
        <v>9</v>
      </c>
      <c r="K3" s="442" t="s">
        <v>10</v>
      </c>
      <c r="L3" s="448" t="s">
        <v>11</v>
      </c>
      <c r="M3" s="449"/>
      <c r="N3" s="450"/>
      <c r="O3" s="451" t="s">
        <v>12</v>
      </c>
      <c r="P3" s="452" t="s">
        <v>13</v>
      </c>
      <c r="Q3" s="453"/>
      <c r="R3" s="453"/>
      <c r="S3" s="453"/>
      <c r="T3" s="453"/>
      <c r="U3" s="453"/>
      <c r="V3" s="453"/>
      <c r="W3" s="453"/>
      <c r="X3" s="453"/>
      <c r="Y3" s="453"/>
      <c r="Z3" s="454" t="s">
        <v>14</v>
      </c>
      <c r="AA3" s="454"/>
      <c r="AB3" s="454"/>
      <c r="AC3" s="434" t="s">
        <v>15</v>
      </c>
      <c r="AD3" s="447" t="s">
        <v>16</v>
      </c>
      <c r="AE3" s="447" t="s">
        <v>17</v>
      </c>
      <c r="AF3" s="447" t="s">
        <v>18</v>
      </c>
      <c r="AG3" s="447" t="s">
        <v>19</v>
      </c>
      <c r="AH3" s="447" t="s">
        <v>20</v>
      </c>
      <c r="AI3" s="185"/>
    </row>
    <row r="4" spans="1:35" s="165" customFormat="1" ht="29.25" customHeight="1">
      <c r="A4" s="442"/>
      <c r="B4" s="442"/>
      <c r="C4" s="442"/>
      <c r="D4" s="442"/>
      <c r="E4" s="186"/>
      <c r="F4" s="187"/>
      <c r="G4" s="442"/>
      <c r="H4" s="442"/>
      <c r="I4" s="442"/>
      <c r="J4" s="442"/>
      <c r="K4" s="442"/>
      <c r="L4" s="188"/>
      <c r="M4" s="189"/>
      <c r="N4" s="190"/>
      <c r="O4" s="451"/>
      <c r="P4" s="455" t="s">
        <v>843</v>
      </c>
      <c r="Q4" s="456"/>
      <c r="R4" s="456"/>
      <c r="S4" s="191"/>
      <c r="T4" s="191"/>
      <c r="U4" s="191"/>
      <c r="V4" s="191"/>
      <c r="W4" s="191"/>
      <c r="X4" s="191"/>
      <c r="Y4" s="191"/>
      <c r="Z4" s="192"/>
      <c r="AA4" s="192"/>
      <c r="AB4" s="192"/>
      <c r="AC4" s="435"/>
      <c r="AD4" s="447"/>
      <c r="AE4" s="447"/>
      <c r="AF4" s="447"/>
      <c r="AG4" s="447"/>
      <c r="AH4" s="447"/>
      <c r="AI4" s="185"/>
    </row>
    <row r="5" spans="1:35" s="165" customFormat="1" ht="77.25" customHeight="1">
      <c r="A5" s="443"/>
      <c r="B5" s="444"/>
      <c r="C5" s="443"/>
      <c r="D5" s="444"/>
      <c r="E5" s="193" t="s">
        <v>21</v>
      </c>
      <c r="F5" s="193" t="s">
        <v>22</v>
      </c>
      <c r="G5" s="444"/>
      <c r="H5" s="442"/>
      <c r="I5" s="444"/>
      <c r="J5" s="444"/>
      <c r="K5" s="442"/>
      <c r="L5" s="194" t="s">
        <v>23</v>
      </c>
      <c r="M5" s="194" t="s">
        <v>24</v>
      </c>
      <c r="N5" s="195" t="s">
        <v>25</v>
      </c>
      <c r="O5" s="451"/>
      <c r="P5" s="196" t="s">
        <v>26</v>
      </c>
      <c r="Q5" s="196" t="s">
        <v>27</v>
      </c>
      <c r="R5" s="196" t="s">
        <v>28</v>
      </c>
      <c r="S5" s="197" t="s">
        <v>29</v>
      </c>
      <c r="T5" s="197" t="s">
        <v>30</v>
      </c>
      <c r="U5" s="197" t="s">
        <v>31</v>
      </c>
      <c r="V5" s="197" t="s">
        <v>32</v>
      </c>
      <c r="W5" s="197" t="s">
        <v>33</v>
      </c>
      <c r="X5" s="197" t="s">
        <v>34</v>
      </c>
      <c r="Y5" s="197" t="s">
        <v>35</v>
      </c>
      <c r="Z5" s="192" t="s">
        <v>23</v>
      </c>
      <c r="AA5" s="192" t="s">
        <v>24</v>
      </c>
      <c r="AB5" s="192" t="s">
        <v>36</v>
      </c>
      <c r="AC5" s="436"/>
      <c r="AD5" s="447"/>
      <c r="AE5" s="447"/>
      <c r="AF5" s="447"/>
      <c r="AG5" s="447"/>
      <c r="AH5" s="447"/>
      <c r="AI5" s="185"/>
    </row>
    <row r="6" spans="1:35" ht="24" customHeight="1">
      <c r="A6" s="428"/>
      <c r="B6" s="431" t="s">
        <v>219</v>
      </c>
      <c r="C6" s="433" t="s">
        <v>844</v>
      </c>
      <c r="D6" s="396" t="s">
        <v>845</v>
      </c>
      <c r="E6" s="396" t="s">
        <v>846</v>
      </c>
      <c r="F6" s="396" t="s">
        <v>847</v>
      </c>
      <c r="G6" s="382" t="s">
        <v>848</v>
      </c>
      <c r="H6" s="396" t="s">
        <v>849</v>
      </c>
      <c r="I6" s="379" t="s">
        <v>850</v>
      </c>
      <c r="J6" s="379" t="s">
        <v>851</v>
      </c>
      <c r="K6" s="379" t="s">
        <v>852</v>
      </c>
      <c r="L6" s="379">
        <v>2</v>
      </c>
      <c r="M6" s="379">
        <v>1</v>
      </c>
      <c r="N6" s="418" t="s">
        <v>122</v>
      </c>
      <c r="O6" s="382" t="s">
        <v>853</v>
      </c>
      <c r="P6" s="419" t="s">
        <v>46</v>
      </c>
      <c r="Q6" s="166" t="s">
        <v>47</v>
      </c>
      <c r="R6" s="198">
        <v>15</v>
      </c>
      <c r="S6" s="388">
        <f>+R6+R8+R10+R12+R15+R17+R19</f>
        <v>100</v>
      </c>
      <c r="T6" s="388" t="s">
        <v>765</v>
      </c>
      <c r="U6" s="389" t="s">
        <v>48</v>
      </c>
      <c r="V6" s="388" t="s">
        <v>765</v>
      </c>
      <c r="W6" s="437">
        <v>100</v>
      </c>
      <c r="X6" s="377">
        <v>100</v>
      </c>
      <c r="Y6" s="438" t="s">
        <v>48</v>
      </c>
      <c r="Z6" s="396">
        <v>1</v>
      </c>
      <c r="AA6" s="396">
        <v>1</v>
      </c>
      <c r="AB6" s="389" t="s">
        <v>122</v>
      </c>
      <c r="AC6" s="396" t="s">
        <v>854</v>
      </c>
      <c r="AD6" s="379" t="s">
        <v>855</v>
      </c>
      <c r="AE6" s="396" t="s">
        <v>50</v>
      </c>
      <c r="AF6" s="411">
        <v>43952</v>
      </c>
      <c r="AG6" s="411" t="s">
        <v>856</v>
      </c>
      <c r="AH6" s="382" t="s">
        <v>857</v>
      </c>
      <c r="AI6" s="8"/>
    </row>
    <row r="7" spans="1:35" ht="18" customHeight="1">
      <c r="A7" s="429"/>
      <c r="B7" s="432"/>
      <c r="C7" s="433"/>
      <c r="D7" s="396"/>
      <c r="E7" s="396"/>
      <c r="F7" s="396"/>
      <c r="G7" s="383"/>
      <c r="H7" s="396"/>
      <c r="I7" s="380"/>
      <c r="J7" s="380"/>
      <c r="K7" s="380"/>
      <c r="L7" s="380"/>
      <c r="M7" s="380"/>
      <c r="N7" s="418"/>
      <c r="O7" s="383"/>
      <c r="P7" s="420"/>
      <c r="Q7" s="166" t="s">
        <v>54</v>
      </c>
      <c r="R7" s="167">
        <v>0</v>
      </c>
      <c r="S7" s="388"/>
      <c r="T7" s="388"/>
      <c r="U7" s="389"/>
      <c r="V7" s="388"/>
      <c r="W7" s="437"/>
      <c r="X7" s="377"/>
      <c r="Y7" s="439"/>
      <c r="Z7" s="396"/>
      <c r="AA7" s="396"/>
      <c r="AB7" s="389"/>
      <c r="AC7" s="396"/>
      <c r="AD7" s="380"/>
      <c r="AE7" s="396"/>
      <c r="AF7" s="412"/>
      <c r="AG7" s="412"/>
      <c r="AH7" s="383"/>
      <c r="AI7" s="8"/>
    </row>
    <row r="8" spans="1:35" ht="21.75" customHeight="1">
      <c r="A8" s="429"/>
      <c r="B8" s="432"/>
      <c r="C8" s="433"/>
      <c r="D8" s="396"/>
      <c r="E8" s="396"/>
      <c r="F8" s="396"/>
      <c r="G8" s="383"/>
      <c r="H8" s="396"/>
      <c r="I8" s="380"/>
      <c r="J8" s="380"/>
      <c r="K8" s="380"/>
      <c r="L8" s="380"/>
      <c r="M8" s="380"/>
      <c r="N8" s="418"/>
      <c r="O8" s="383"/>
      <c r="P8" s="419" t="s">
        <v>55</v>
      </c>
      <c r="Q8" s="166" t="s">
        <v>56</v>
      </c>
      <c r="R8" s="198">
        <v>15</v>
      </c>
      <c r="S8" s="388"/>
      <c r="T8" s="388"/>
      <c r="U8" s="389"/>
      <c r="V8" s="388"/>
      <c r="W8" s="437"/>
      <c r="X8" s="377"/>
      <c r="Y8" s="439"/>
      <c r="Z8" s="396"/>
      <c r="AA8" s="396"/>
      <c r="AB8" s="389"/>
      <c r="AC8" s="396"/>
      <c r="AD8" s="380"/>
      <c r="AE8" s="396"/>
      <c r="AF8" s="412"/>
      <c r="AG8" s="412"/>
      <c r="AH8" s="383"/>
      <c r="AI8" s="8"/>
    </row>
    <row r="9" spans="1:35" ht="18.75" customHeight="1">
      <c r="A9" s="429"/>
      <c r="B9" s="432"/>
      <c r="C9" s="433"/>
      <c r="D9" s="396"/>
      <c r="E9" s="396"/>
      <c r="F9" s="396"/>
      <c r="G9" s="383"/>
      <c r="H9" s="396"/>
      <c r="I9" s="380"/>
      <c r="J9" s="380"/>
      <c r="K9" s="380"/>
      <c r="L9" s="380"/>
      <c r="M9" s="380"/>
      <c r="N9" s="418"/>
      <c r="O9" s="383"/>
      <c r="P9" s="420"/>
      <c r="Q9" s="166" t="s">
        <v>57</v>
      </c>
      <c r="R9" s="167">
        <v>0</v>
      </c>
      <c r="S9" s="388"/>
      <c r="T9" s="388"/>
      <c r="U9" s="389"/>
      <c r="V9" s="388"/>
      <c r="W9" s="437"/>
      <c r="X9" s="377"/>
      <c r="Y9" s="439"/>
      <c r="Z9" s="396"/>
      <c r="AA9" s="396"/>
      <c r="AB9" s="389"/>
      <c r="AC9" s="396"/>
      <c r="AD9" s="380"/>
      <c r="AE9" s="396"/>
      <c r="AF9" s="412"/>
      <c r="AG9" s="412"/>
      <c r="AH9" s="383"/>
      <c r="AI9" s="8"/>
    </row>
    <row r="10" spans="1:35" ht="20.25" customHeight="1">
      <c r="A10" s="429"/>
      <c r="B10" s="432"/>
      <c r="C10" s="433"/>
      <c r="D10" s="396"/>
      <c r="E10" s="396"/>
      <c r="F10" s="396"/>
      <c r="G10" s="383"/>
      <c r="H10" s="396"/>
      <c r="I10" s="380"/>
      <c r="J10" s="380"/>
      <c r="K10" s="380"/>
      <c r="L10" s="380"/>
      <c r="M10" s="380"/>
      <c r="N10" s="418"/>
      <c r="O10" s="383"/>
      <c r="P10" s="419" t="s">
        <v>58</v>
      </c>
      <c r="Q10" s="166" t="s">
        <v>59</v>
      </c>
      <c r="R10" s="198">
        <v>15</v>
      </c>
      <c r="S10" s="388"/>
      <c r="T10" s="388"/>
      <c r="U10" s="389"/>
      <c r="V10" s="388"/>
      <c r="W10" s="437"/>
      <c r="X10" s="377"/>
      <c r="Y10" s="439"/>
      <c r="Z10" s="396"/>
      <c r="AA10" s="396"/>
      <c r="AB10" s="389"/>
      <c r="AC10" s="396"/>
      <c r="AD10" s="380"/>
      <c r="AE10" s="396"/>
      <c r="AF10" s="412"/>
      <c r="AG10" s="412"/>
      <c r="AH10" s="383"/>
      <c r="AI10" s="8"/>
    </row>
    <row r="11" spans="1:35" ht="24.75" customHeight="1">
      <c r="A11" s="429"/>
      <c r="B11" s="432"/>
      <c r="C11" s="433"/>
      <c r="D11" s="396"/>
      <c r="E11" s="396"/>
      <c r="F11" s="396"/>
      <c r="G11" s="383"/>
      <c r="H11" s="396"/>
      <c r="I11" s="380"/>
      <c r="J11" s="380"/>
      <c r="K11" s="380"/>
      <c r="L11" s="380"/>
      <c r="M11" s="380"/>
      <c r="N11" s="418"/>
      <c r="O11" s="383"/>
      <c r="P11" s="420"/>
      <c r="Q11" s="166" t="s">
        <v>60</v>
      </c>
      <c r="R11" s="167">
        <v>0</v>
      </c>
      <c r="S11" s="388"/>
      <c r="T11" s="388"/>
      <c r="U11" s="389"/>
      <c r="V11" s="388"/>
      <c r="W11" s="437"/>
      <c r="X11" s="377"/>
      <c r="Y11" s="439"/>
      <c r="Z11" s="396"/>
      <c r="AA11" s="396"/>
      <c r="AB11" s="389"/>
      <c r="AC11" s="396"/>
      <c r="AD11" s="380"/>
      <c r="AE11" s="396"/>
      <c r="AF11" s="412"/>
      <c r="AG11" s="412"/>
      <c r="AH11" s="383"/>
      <c r="AI11" s="8"/>
    </row>
    <row r="12" spans="1:35" ht="22.5" customHeight="1">
      <c r="A12" s="429"/>
      <c r="B12" s="432"/>
      <c r="C12" s="433"/>
      <c r="D12" s="396"/>
      <c r="E12" s="396"/>
      <c r="F12" s="396"/>
      <c r="G12" s="383"/>
      <c r="H12" s="396"/>
      <c r="I12" s="380"/>
      <c r="J12" s="380"/>
      <c r="K12" s="380"/>
      <c r="L12" s="380"/>
      <c r="M12" s="380"/>
      <c r="N12" s="418"/>
      <c r="O12" s="383"/>
      <c r="P12" s="424" t="s">
        <v>61</v>
      </c>
      <c r="Q12" s="166" t="s">
        <v>62</v>
      </c>
      <c r="R12" s="198">
        <v>15</v>
      </c>
      <c r="S12" s="388"/>
      <c r="T12" s="388"/>
      <c r="U12" s="389"/>
      <c r="V12" s="388"/>
      <c r="W12" s="437"/>
      <c r="X12" s="377"/>
      <c r="Y12" s="439"/>
      <c r="Z12" s="396"/>
      <c r="AA12" s="396"/>
      <c r="AB12" s="389"/>
      <c r="AC12" s="396"/>
      <c r="AD12" s="380"/>
      <c r="AE12" s="396"/>
      <c r="AF12" s="412"/>
      <c r="AG12" s="412"/>
      <c r="AH12" s="383"/>
      <c r="AI12" s="8"/>
    </row>
    <row r="13" spans="1:35" ht="20.25" customHeight="1">
      <c r="A13" s="429"/>
      <c r="B13" s="432"/>
      <c r="C13" s="433"/>
      <c r="D13" s="396"/>
      <c r="E13" s="396"/>
      <c r="F13" s="396"/>
      <c r="G13" s="383"/>
      <c r="H13" s="396"/>
      <c r="I13" s="380"/>
      <c r="J13" s="380"/>
      <c r="K13" s="380"/>
      <c r="L13" s="380"/>
      <c r="M13" s="380"/>
      <c r="N13" s="418"/>
      <c r="O13" s="383"/>
      <c r="P13" s="425"/>
      <c r="Q13" s="166" t="s">
        <v>63</v>
      </c>
      <c r="R13" s="199">
        <v>10</v>
      </c>
      <c r="S13" s="388"/>
      <c r="T13" s="388"/>
      <c r="U13" s="389"/>
      <c r="V13" s="388"/>
      <c r="W13" s="437"/>
      <c r="X13" s="377"/>
      <c r="Y13" s="439"/>
      <c r="Z13" s="396"/>
      <c r="AA13" s="396"/>
      <c r="AB13" s="389"/>
      <c r="AC13" s="396"/>
      <c r="AD13" s="380"/>
      <c r="AE13" s="396"/>
      <c r="AF13" s="412"/>
      <c r="AG13" s="412"/>
      <c r="AH13" s="383"/>
      <c r="AI13" s="8"/>
    </row>
    <row r="14" spans="1:35" ht="24.75" customHeight="1">
      <c r="A14" s="429"/>
      <c r="B14" s="432"/>
      <c r="C14" s="433"/>
      <c r="D14" s="396"/>
      <c r="E14" s="396"/>
      <c r="F14" s="396"/>
      <c r="G14" s="383"/>
      <c r="H14" s="396"/>
      <c r="I14" s="380"/>
      <c r="J14" s="380"/>
      <c r="K14" s="380"/>
      <c r="L14" s="380"/>
      <c r="M14" s="380"/>
      <c r="N14" s="418"/>
      <c r="O14" s="383"/>
      <c r="P14" s="426"/>
      <c r="Q14" s="166" t="s">
        <v>64</v>
      </c>
      <c r="R14" s="167">
        <v>0</v>
      </c>
      <c r="S14" s="388"/>
      <c r="T14" s="388"/>
      <c r="U14" s="389"/>
      <c r="V14" s="388"/>
      <c r="W14" s="437"/>
      <c r="X14" s="377"/>
      <c r="Y14" s="439"/>
      <c r="Z14" s="396"/>
      <c r="AA14" s="396"/>
      <c r="AB14" s="389"/>
      <c r="AC14" s="396"/>
      <c r="AD14" s="380"/>
      <c r="AE14" s="396"/>
      <c r="AF14" s="412"/>
      <c r="AG14" s="412"/>
      <c r="AH14" s="383"/>
      <c r="AI14" s="8"/>
    </row>
    <row r="15" spans="1:35" ht="20.25" customHeight="1">
      <c r="A15" s="429"/>
      <c r="B15" s="432"/>
      <c r="C15" s="433"/>
      <c r="D15" s="396"/>
      <c r="E15" s="396"/>
      <c r="F15" s="396"/>
      <c r="G15" s="383"/>
      <c r="H15" s="396"/>
      <c r="I15" s="380"/>
      <c r="J15" s="380"/>
      <c r="K15" s="380"/>
      <c r="L15" s="380"/>
      <c r="M15" s="380"/>
      <c r="N15" s="418"/>
      <c r="O15" s="383"/>
      <c r="P15" s="419" t="s">
        <v>95</v>
      </c>
      <c r="Q15" s="166" t="s">
        <v>66</v>
      </c>
      <c r="R15" s="198">
        <v>15</v>
      </c>
      <c r="S15" s="388"/>
      <c r="T15" s="388"/>
      <c r="U15" s="389"/>
      <c r="V15" s="388"/>
      <c r="W15" s="437"/>
      <c r="X15" s="377"/>
      <c r="Y15" s="439"/>
      <c r="Z15" s="396"/>
      <c r="AA15" s="396"/>
      <c r="AB15" s="389"/>
      <c r="AC15" s="396"/>
      <c r="AD15" s="380"/>
      <c r="AE15" s="396"/>
      <c r="AF15" s="412"/>
      <c r="AG15" s="412"/>
      <c r="AH15" s="383"/>
      <c r="AI15" s="8"/>
    </row>
    <row r="16" spans="1:35" ht="28.5" customHeight="1">
      <c r="A16" s="429"/>
      <c r="B16" s="432"/>
      <c r="C16" s="433"/>
      <c r="D16" s="396"/>
      <c r="E16" s="396"/>
      <c r="F16" s="396"/>
      <c r="G16" s="383"/>
      <c r="H16" s="396"/>
      <c r="I16" s="380"/>
      <c r="J16" s="380"/>
      <c r="K16" s="380"/>
      <c r="L16" s="380"/>
      <c r="M16" s="380"/>
      <c r="N16" s="418"/>
      <c r="O16" s="383"/>
      <c r="P16" s="420"/>
      <c r="Q16" s="166" t="s">
        <v>67</v>
      </c>
      <c r="R16" s="167">
        <v>0</v>
      </c>
      <c r="S16" s="388"/>
      <c r="T16" s="388"/>
      <c r="U16" s="389"/>
      <c r="V16" s="388"/>
      <c r="W16" s="437"/>
      <c r="X16" s="377"/>
      <c r="Y16" s="439"/>
      <c r="Z16" s="396"/>
      <c r="AA16" s="396"/>
      <c r="AB16" s="389"/>
      <c r="AC16" s="396"/>
      <c r="AD16" s="380"/>
      <c r="AE16" s="396"/>
      <c r="AF16" s="412"/>
      <c r="AG16" s="412"/>
      <c r="AH16" s="383"/>
      <c r="AI16" s="8"/>
    </row>
    <row r="17" spans="1:35" ht="27" customHeight="1">
      <c r="A17" s="429"/>
      <c r="B17" s="432"/>
      <c r="C17" s="433"/>
      <c r="D17" s="396"/>
      <c r="E17" s="396"/>
      <c r="F17" s="396"/>
      <c r="G17" s="383"/>
      <c r="H17" s="396"/>
      <c r="I17" s="380"/>
      <c r="J17" s="380"/>
      <c r="K17" s="380"/>
      <c r="L17" s="380"/>
      <c r="M17" s="380"/>
      <c r="N17" s="418"/>
      <c r="O17" s="383"/>
      <c r="P17" s="419" t="s">
        <v>68</v>
      </c>
      <c r="Q17" s="167" t="s">
        <v>69</v>
      </c>
      <c r="R17" s="198">
        <v>15</v>
      </c>
      <c r="S17" s="388"/>
      <c r="T17" s="388"/>
      <c r="U17" s="389"/>
      <c r="V17" s="388"/>
      <c r="W17" s="437"/>
      <c r="X17" s="377"/>
      <c r="Y17" s="439"/>
      <c r="Z17" s="396"/>
      <c r="AA17" s="396"/>
      <c r="AB17" s="389"/>
      <c r="AC17" s="396"/>
      <c r="AD17" s="380"/>
      <c r="AE17" s="396"/>
      <c r="AF17" s="412"/>
      <c r="AG17" s="412"/>
      <c r="AH17" s="383"/>
      <c r="AI17" s="8"/>
    </row>
    <row r="18" spans="1:35" ht="32.25" customHeight="1">
      <c r="A18" s="429"/>
      <c r="B18" s="432"/>
      <c r="C18" s="433"/>
      <c r="D18" s="396"/>
      <c r="E18" s="396"/>
      <c r="F18" s="396"/>
      <c r="G18" s="383"/>
      <c r="H18" s="396"/>
      <c r="I18" s="380"/>
      <c r="J18" s="380"/>
      <c r="K18" s="380"/>
      <c r="L18" s="380"/>
      <c r="M18" s="380"/>
      <c r="N18" s="418"/>
      <c r="O18" s="383"/>
      <c r="P18" s="420"/>
      <c r="Q18" s="167" t="s">
        <v>70</v>
      </c>
      <c r="R18" s="167">
        <v>0</v>
      </c>
      <c r="S18" s="388"/>
      <c r="T18" s="388"/>
      <c r="U18" s="389"/>
      <c r="V18" s="388"/>
      <c r="W18" s="437"/>
      <c r="X18" s="377"/>
      <c r="Y18" s="439"/>
      <c r="Z18" s="396"/>
      <c r="AA18" s="396"/>
      <c r="AB18" s="389"/>
      <c r="AC18" s="396"/>
      <c r="AD18" s="380"/>
      <c r="AE18" s="396"/>
      <c r="AF18" s="412"/>
      <c r="AG18" s="412"/>
      <c r="AH18" s="383"/>
      <c r="AI18" s="8"/>
    </row>
    <row r="19" spans="1:35" ht="22.5" customHeight="1">
      <c r="A19" s="429"/>
      <c r="B19" s="432"/>
      <c r="C19" s="433"/>
      <c r="D19" s="396"/>
      <c r="E19" s="396"/>
      <c r="F19" s="396"/>
      <c r="G19" s="383"/>
      <c r="H19" s="396"/>
      <c r="I19" s="380"/>
      <c r="J19" s="380"/>
      <c r="K19" s="380"/>
      <c r="L19" s="380"/>
      <c r="M19" s="380"/>
      <c r="N19" s="418"/>
      <c r="O19" s="383"/>
      <c r="P19" s="419" t="s">
        <v>71</v>
      </c>
      <c r="Q19" s="166" t="s">
        <v>72</v>
      </c>
      <c r="R19" s="198">
        <v>10</v>
      </c>
      <c r="S19" s="388"/>
      <c r="T19" s="388"/>
      <c r="U19" s="389"/>
      <c r="V19" s="388"/>
      <c r="W19" s="437"/>
      <c r="X19" s="377"/>
      <c r="Y19" s="439"/>
      <c r="Z19" s="396"/>
      <c r="AA19" s="396"/>
      <c r="AB19" s="389"/>
      <c r="AC19" s="396"/>
      <c r="AD19" s="380"/>
      <c r="AE19" s="396"/>
      <c r="AF19" s="412"/>
      <c r="AG19" s="412"/>
      <c r="AH19" s="383"/>
      <c r="AI19" s="8"/>
    </row>
    <row r="20" spans="1:35" ht="21" customHeight="1">
      <c r="A20" s="429"/>
      <c r="B20" s="432"/>
      <c r="C20" s="433"/>
      <c r="D20" s="396"/>
      <c r="E20" s="396"/>
      <c r="F20" s="396"/>
      <c r="G20" s="383"/>
      <c r="H20" s="396"/>
      <c r="I20" s="380"/>
      <c r="J20" s="380"/>
      <c r="K20" s="380"/>
      <c r="L20" s="380"/>
      <c r="M20" s="380"/>
      <c r="N20" s="418"/>
      <c r="O20" s="383"/>
      <c r="P20" s="427"/>
      <c r="Q20" s="168" t="s">
        <v>73</v>
      </c>
      <c r="R20" s="200">
        <v>5</v>
      </c>
      <c r="S20" s="388"/>
      <c r="T20" s="388"/>
      <c r="U20" s="389"/>
      <c r="V20" s="388"/>
      <c r="W20" s="437"/>
      <c r="X20" s="377"/>
      <c r="Y20" s="439"/>
      <c r="Z20" s="396"/>
      <c r="AA20" s="396"/>
      <c r="AB20" s="389"/>
      <c r="AC20" s="396"/>
      <c r="AD20" s="380"/>
      <c r="AE20" s="396"/>
      <c r="AF20" s="412"/>
      <c r="AG20" s="412"/>
      <c r="AH20" s="383"/>
      <c r="AI20" s="8"/>
    </row>
    <row r="21" spans="1:35" ht="25.5" customHeight="1">
      <c r="A21" s="429"/>
      <c r="B21" s="432"/>
      <c r="C21" s="433"/>
      <c r="D21" s="396"/>
      <c r="E21" s="396"/>
      <c r="F21" s="396"/>
      <c r="G21" s="383"/>
      <c r="H21" s="396"/>
      <c r="I21" s="380"/>
      <c r="J21" s="380"/>
      <c r="K21" s="380"/>
      <c r="L21" s="380"/>
      <c r="M21" s="380"/>
      <c r="N21" s="418"/>
      <c r="O21" s="384"/>
      <c r="P21" s="420"/>
      <c r="Q21" s="168" t="s">
        <v>74</v>
      </c>
      <c r="R21" s="167">
        <v>0</v>
      </c>
      <c r="S21" s="388"/>
      <c r="T21" s="388"/>
      <c r="U21" s="389"/>
      <c r="V21" s="388"/>
      <c r="W21" s="437"/>
      <c r="X21" s="377"/>
      <c r="Y21" s="440"/>
      <c r="Z21" s="396"/>
      <c r="AA21" s="396"/>
      <c r="AB21" s="389"/>
      <c r="AC21" s="396"/>
      <c r="AD21" s="380"/>
      <c r="AE21" s="396"/>
      <c r="AF21" s="412"/>
      <c r="AG21" s="412"/>
      <c r="AH21" s="384"/>
      <c r="AI21" s="8"/>
    </row>
    <row r="22" spans="1:35" ht="25.5" customHeight="1">
      <c r="A22" s="429"/>
      <c r="B22" s="432"/>
      <c r="C22" s="433"/>
      <c r="D22" s="396"/>
      <c r="E22" s="396"/>
      <c r="F22" s="396"/>
      <c r="G22" s="383"/>
      <c r="H22" s="396"/>
      <c r="I22" s="380"/>
      <c r="J22" s="380"/>
      <c r="K22" s="380"/>
      <c r="L22" s="380"/>
      <c r="M22" s="380"/>
      <c r="N22" s="418"/>
      <c r="O22" s="382" t="s">
        <v>858</v>
      </c>
      <c r="P22" s="419" t="s">
        <v>46</v>
      </c>
      <c r="Q22" s="166" t="s">
        <v>47</v>
      </c>
      <c r="R22" s="198">
        <v>15</v>
      </c>
      <c r="S22" s="388">
        <f>+R22+R24+R26+R28+R31+R33+R35</f>
        <v>100</v>
      </c>
      <c r="T22" s="388" t="s">
        <v>765</v>
      </c>
      <c r="U22" s="389" t="s">
        <v>48</v>
      </c>
      <c r="V22" s="388" t="s">
        <v>765</v>
      </c>
      <c r="W22" s="437">
        <v>100</v>
      </c>
      <c r="X22" s="377">
        <v>100</v>
      </c>
      <c r="Y22" s="438" t="s">
        <v>48</v>
      </c>
      <c r="Z22" s="396"/>
      <c r="AA22" s="396"/>
      <c r="AB22" s="389"/>
      <c r="AC22" s="396"/>
      <c r="AD22" s="380"/>
      <c r="AE22" s="396"/>
      <c r="AF22" s="412"/>
      <c r="AG22" s="412"/>
      <c r="AH22" s="382" t="s">
        <v>859</v>
      </c>
      <c r="AI22" s="8"/>
    </row>
    <row r="23" spans="1:35" ht="25.5" customHeight="1">
      <c r="A23" s="429"/>
      <c r="B23" s="432"/>
      <c r="C23" s="433"/>
      <c r="D23" s="396"/>
      <c r="E23" s="396"/>
      <c r="F23" s="396"/>
      <c r="G23" s="383"/>
      <c r="H23" s="396"/>
      <c r="I23" s="380"/>
      <c r="J23" s="380"/>
      <c r="K23" s="380"/>
      <c r="L23" s="380"/>
      <c r="M23" s="380"/>
      <c r="N23" s="418"/>
      <c r="O23" s="383"/>
      <c r="P23" s="420"/>
      <c r="Q23" s="166" t="s">
        <v>54</v>
      </c>
      <c r="R23" s="167">
        <v>0</v>
      </c>
      <c r="S23" s="388"/>
      <c r="T23" s="388"/>
      <c r="U23" s="389"/>
      <c r="V23" s="388"/>
      <c r="W23" s="437"/>
      <c r="X23" s="377"/>
      <c r="Y23" s="439"/>
      <c r="Z23" s="396"/>
      <c r="AA23" s="396"/>
      <c r="AB23" s="389"/>
      <c r="AC23" s="396"/>
      <c r="AD23" s="380"/>
      <c r="AE23" s="396"/>
      <c r="AF23" s="412"/>
      <c r="AG23" s="412"/>
      <c r="AH23" s="383"/>
      <c r="AI23" s="8"/>
    </row>
    <row r="24" spans="1:35" ht="25.5" customHeight="1">
      <c r="A24" s="429"/>
      <c r="B24" s="432"/>
      <c r="C24" s="433"/>
      <c r="D24" s="396"/>
      <c r="E24" s="396"/>
      <c r="F24" s="396"/>
      <c r="G24" s="383"/>
      <c r="H24" s="396"/>
      <c r="I24" s="380"/>
      <c r="J24" s="380"/>
      <c r="K24" s="380"/>
      <c r="L24" s="380"/>
      <c r="M24" s="380"/>
      <c r="N24" s="418"/>
      <c r="O24" s="383"/>
      <c r="P24" s="419" t="s">
        <v>55</v>
      </c>
      <c r="Q24" s="166" t="s">
        <v>56</v>
      </c>
      <c r="R24" s="198">
        <v>15</v>
      </c>
      <c r="S24" s="388"/>
      <c r="T24" s="388"/>
      <c r="U24" s="389"/>
      <c r="V24" s="388"/>
      <c r="W24" s="437"/>
      <c r="X24" s="377"/>
      <c r="Y24" s="439"/>
      <c r="Z24" s="396"/>
      <c r="AA24" s="396"/>
      <c r="AB24" s="389"/>
      <c r="AC24" s="396"/>
      <c r="AD24" s="380"/>
      <c r="AE24" s="396"/>
      <c r="AF24" s="412"/>
      <c r="AG24" s="412"/>
      <c r="AH24" s="383"/>
      <c r="AI24" s="8"/>
    </row>
    <row r="25" spans="1:35" ht="25.5" customHeight="1">
      <c r="A25" s="429"/>
      <c r="B25" s="432"/>
      <c r="C25" s="433"/>
      <c r="D25" s="396"/>
      <c r="E25" s="396"/>
      <c r="F25" s="396"/>
      <c r="G25" s="383"/>
      <c r="H25" s="396"/>
      <c r="I25" s="380"/>
      <c r="J25" s="380"/>
      <c r="K25" s="380"/>
      <c r="L25" s="380"/>
      <c r="M25" s="380"/>
      <c r="N25" s="418"/>
      <c r="O25" s="383"/>
      <c r="P25" s="420"/>
      <c r="Q25" s="166" t="s">
        <v>57</v>
      </c>
      <c r="R25" s="167">
        <v>0</v>
      </c>
      <c r="S25" s="388"/>
      <c r="T25" s="388"/>
      <c r="U25" s="389"/>
      <c r="V25" s="388"/>
      <c r="W25" s="437"/>
      <c r="X25" s="377"/>
      <c r="Y25" s="439"/>
      <c r="Z25" s="396"/>
      <c r="AA25" s="396"/>
      <c r="AB25" s="389"/>
      <c r="AC25" s="396"/>
      <c r="AD25" s="380"/>
      <c r="AE25" s="396"/>
      <c r="AF25" s="412"/>
      <c r="AG25" s="412"/>
      <c r="AH25" s="383"/>
      <c r="AI25" s="8"/>
    </row>
    <row r="26" spans="1:35" ht="25.5" customHeight="1">
      <c r="A26" s="429"/>
      <c r="B26" s="432"/>
      <c r="C26" s="433"/>
      <c r="D26" s="396"/>
      <c r="E26" s="396"/>
      <c r="F26" s="396"/>
      <c r="G26" s="383"/>
      <c r="H26" s="396"/>
      <c r="I26" s="380"/>
      <c r="J26" s="380"/>
      <c r="K26" s="380"/>
      <c r="L26" s="380"/>
      <c r="M26" s="380"/>
      <c r="N26" s="418"/>
      <c r="O26" s="383"/>
      <c r="P26" s="419" t="s">
        <v>58</v>
      </c>
      <c r="Q26" s="166" t="s">
        <v>59</v>
      </c>
      <c r="R26" s="198">
        <v>15</v>
      </c>
      <c r="S26" s="388"/>
      <c r="T26" s="388"/>
      <c r="U26" s="389"/>
      <c r="V26" s="388"/>
      <c r="W26" s="437"/>
      <c r="X26" s="377"/>
      <c r="Y26" s="439"/>
      <c r="Z26" s="396"/>
      <c r="AA26" s="396"/>
      <c r="AB26" s="389"/>
      <c r="AC26" s="396"/>
      <c r="AD26" s="380"/>
      <c r="AE26" s="396"/>
      <c r="AF26" s="412"/>
      <c r="AG26" s="412"/>
      <c r="AH26" s="383"/>
      <c r="AI26" s="8"/>
    </row>
    <row r="27" spans="1:35" ht="25.5" customHeight="1">
      <c r="A27" s="429"/>
      <c r="B27" s="432"/>
      <c r="C27" s="433"/>
      <c r="D27" s="396"/>
      <c r="E27" s="396"/>
      <c r="F27" s="396"/>
      <c r="G27" s="383"/>
      <c r="H27" s="396"/>
      <c r="I27" s="380"/>
      <c r="J27" s="380"/>
      <c r="K27" s="380"/>
      <c r="L27" s="380"/>
      <c r="M27" s="380"/>
      <c r="N27" s="418"/>
      <c r="O27" s="383"/>
      <c r="P27" s="420"/>
      <c r="Q27" s="166" t="s">
        <v>60</v>
      </c>
      <c r="R27" s="167">
        <v>0</v>
      </c>
      <c r="S27" s="388"/>
      <c r="T27" s="388"/>
      <c r="U27" s="389"/>
      <c r="V27" s="388"/>
      <c r="W27" s="437"/>
      <c r="X27" s="377"/>
      <c r="Y27" s="439"/>
      <c r="Z27" s="396"/>
      <c r="AA27" s="396"/>
      <c r="AB27" s="389"/>
      <c r="AC27" s="396"/>
      <c r="AD27" s="380"/>
      <c r="AE27" s="396"/>
      <c r="AF27" s="412"/>
      <c r="AG27" s="412"/>
      <c r="AH27" s="383"/>
      <c r="AI27" s="8"/>
    </row>
    <row r="28" spans="1:35" ht="25.5" customHeight="1">
      <c r="A28" s="429"/>
      <c r="B28" s="432"/>
      <c r="C28" s="433"/>
      <c r="D28" s="396"/>
      <c r="E28" s="396"/>
      <c r="F28" s="396"/>
      <c r="G28" s="383"/>
      <c r="H28" s="396"/>
      <c r="I28" s="380"/>
      <c r="J28" s="380"/>
      <c r="K28" s="380"/>
      <c r="L28" s="380"/>
      <c r="M28" s="380"/>
      <c r="N28" s="418"/>
      <c r="O28" s="383"/>
      <c r="P28" s="424" t="s">
        <v>61</v>
      </c>
      <c r="Q28" s="166" t="s">
        <v>62</v>
      </c>
      <c r="R28" s="198">
        <v>15</v>
      </c>
      <c r="S28" s="388"/>
      <c r="T28" s="388"/>
      <c r="U28" s="389"/>
      <c r="V28" s="388"/>
      <c r="W28" s="437"/>
      <c r="X28" s="377"/>
      <c r="Y28" s="439"/>
      <c r="Z28" s="396"/>
      <c r="AA28" s="396"/>
      <c r="AB28" s="389"/>
      <c r="AC28" s="396"/>
      <c r="AD28" s="380"/>
      <c r="AE28" s="396"/>
      <c r="AF28" s="412"/>
      <c r="AG28" s="412"/>
      <c r="AH28" s="383"/>
      <c r="AI28" s="8"/>
    </row>
    <row r="29" spans="1:35" ht="25.5" customHeight="1">
      <c r="A29" s="429"/>
      <c r="B29" s="432"/>
      <c r="C29" s="433"/>
      <c r="D29" s="396"/>
      <c r="E29" s="396"/>
      <c r="F29" s="396"/>
      <c r="G29" s="383"/>
      <c r="H29" s="396"/>
      <c r="I29" s="380"/>
      <c r="J29" s="380"/>
      <c r="K29" s="380"/>
      <c r="L29" s="380"/>
      <c r="M29" s="380"/>
      <c r="N29" s="418"/>
      <c r="O29" s="383"/>
      <c r="P29" s="425"/>
      <c r="Q29" s="166" t="s">
        <v>63</v>
      </c>
      <c r="R29" s="199">
        <v>10</v>
      </c>
      <c r="S29" s="388"/>
      <c r="T29" s="388"/>
      <c r="U29" s="389"/>
      <c r="V29" s="388"/>
      <c r="W29" s="437"/>
      <c r="X29" s="377"/>
      <c r="Y29" s="439"/>
      <c r="Z29" s="396"/>
      <c r="AA29" s="396"/>
      <c r="AB29" s="389"/>
      <c r="AC29" s="396"/>
      <c r="AD29" s="380"/>
      <c r="AE29" s="396"/>
      <c r="AF29" s="412"/>
      <c r="AG29" s="412"/>
      <c r="AH29" s="383"/>
      <c r="AI29" s="8"/>
    </row>
    <row r="30" spans="1:35" ht="25.5" customHeight="1">
      <c r="A30" s="429"/>
      <c r="B30" s="432"/>
      <c r="C30" s="433"/>
      <c r="D30" s="396"/>
      <c r="E30" s="396"/>
      <c r="F30" s="396"/>
      <c r="G30" s="383"/>
      <c r="H30" s="396"/>
      <c r="I30" s="380"/>
      <c r="J30" s="380"/>
      <c r="K30" s="380"/>
      <c r="L30" s="380"/>
      <c r="M30" s="380"/>
      <c r="N30" s="418"/>
      <c r="O30" s="383"/>
      <c r="P30" s="426"/>
      <c r="Q30" s="166" t="s">
        <v>64</v>
      </c>
      <c r="R30" s="167">
        <v>0</v>
      </c>
      <c r="S30" s="388"/>
      <c r="T30" s="388"/>
      <c r="U30" s="389"/>
      <c r="V30" s="388"/>
      <c r="W30" s="437"/>
      <c r="X30" s="377"/>
      <c r="Y30" s="439"/>
      <c r="Z30" s="396"/>
      <c r="AA30" s="396"/>
      <c r="AB30" s="389"/>
      <c r="AC30" s="396"/>
      <c r="AD30" s="380"/>
      <c r="AE30" s="396"/>
      <c r="AF30" s="412"/>
      <c r="AG30" s="412"/>
      <c r="AH30" s="383"/>
      <c r="AI30" s="8"/>
    </row>
    <row r="31" spans="1:35" ht="25.5" customHeight="1">
      <c r="A31" s="429"/>
      <c r="B31" s="432"/>
      <c r="C31" s="433"/>
      <c r="D31" s="396"/>
      <c r="E31" s="396"/>
      <c r="F31" s="396"/>
      <c r="G31" s="383"/>
      <c r="H31" s="396"/>
      <c r="I31" s="380"/>
      <c r="J31" s="380"/>
      <c r="K31" s="380"/>
      <c r="L31" s="380"/>
      <c r="M31" s="380"/>
      <c r="N31" s="418"/>
      <c r="O31" s="383"/>
      <c r="P31" s="419" t="s">
        <v>95</v>
      </c>
      <c r="Q31" s="166" t="s">
        <v>66</v>
      </c>
      <c r="R31" s="198">
        <v>15</v>
      </c>
      <c r="S31" s="388"/>
      <c r="T31" s="388"/>
      <c r="U31" s="389"/>
      <c r="V31" s="388"/>
      <c r="W31" s="437"/>
      <c r="X31" s="377"/>
      <c r="Y31" s="439"/>
      <c r="Z31" s="396"/>
      <c r="AA31" s="396"/>
      <c r="AB31" s="389"/>
      <c r="AC31" s="396"/>
      <c r="AD31" s="380"/>
      <c r="AE31" s="396"/>
      <c r="AF31" s="412"/>
      <c r="AG31" s="412"/>
      <c r="AH31" s="383"/>
      <c r="AI31" s="8"/>
    </row>
    <row r="32" spans="1:35" ht="25.5" customHeight="1">
      <c r="A32" s="429"/>
      <c r="B32" s="432"/>
      <c r="C32" s="433"/>
      <c r="D32" s="396"/>
      <c r="E32" s="396"/>
      <c r="F32" s="396"/>
      <c r="G32" s="383"/>
      <c r="H32" s="396"/>
      <c r="I32" s="380"/>
      <c r="J32" s="380"/>
      <c r="K32" s="380"/>
      <c r="L32" s="380"/>
      <c r="M32" s="380"/>
      <c r="N32" s="418"/>
      <c r="O32" s="383"/>
      <c r="P32" s="420"/>
      <c r="Q32" s="166" t="s">
        <v>67</v>
      </c>
      <c r="R32" s="167">
        <v>0</v>
      </c>
      <c r="S32" s="388"/>
      <c r="T32" s="388"/>
      <c r="U32" s="389"/>
      <c r="V32" s="388"/>
      <c r="W32" s="437"/>
      <c r="X32" s="377"/>
      <c r="Y32" s="439"/>
      <c r="Z32" s="396"/>
      <c r="AA32" s="396"/>
      <c r="AB32" s="389"/>
      <c r="AC32" s="396"/>
      <c r="AD32" s="380"/>
      <c r="AE32" s="396"/>
      <c r="AF32" s="412"/>
      <c r="AG32" s="412"/>
      <c r="AH32" s="383"/>
      <c r="AI32" s="8"/>
    </row>
    <row r="33" spans="1:35" ht="25.5" customHeight="1">
      <c r="A33" s="429"/>
      <c r="B33" s="432"/>
      <c r="C33" s="433"/>
      <c r="D33" s="396"/>
      <c r="E33" s="396"/>
      <c r="F33" s="396"/>
      <c r="G33" s="383"/>
      <c r="H33" s="396"/>
      <c r="I33" s="380"/>
      <c r="J33" s="380"/>
      <c r="K33" s="380"/>
      <c r="L33" s="380"/>
      <c r="M33" s="380"/>
      <c r="N33" s="418"/>
      <c r="O33" s="383"/>
      <c r="P33" s="419" t="s">
        <v>68</v>
      </c>
      <c r="Q33" s="167" t="s">
        <v>69</v>
      </c>
      <c r="R33" s="198">
        <v>15</v>
      </c>
      <c r="S33" s="388"/>
      <c r="T33" s="388"/>
      <c r="U33" s="389"/>
      <c r="V33" s="388"/>
      <c r="W33" s="437"/>
      <c r="X33" s="377"/>
      <c r="Y33" s="439"/>
      <c r="Z33" s="396"/>
      <c r="AA33" s="396"/>
      <c r="AB33" s="389"/>
      <c r="AC33" s="396"/>
      <c r="AD33" s="380"/>
      <c r="AE33" s="396"/>
      <c r="AF33" s="412"/>
      <c r="AG33" s="412"/>
      <c r="AH33" s="383"/>
      <c r="AI33" s="8"/>
    </row>
    <row r="34" spans="1:35" ht="25.5" customHeight="1">
      <c r="A34" s="429"/>
      <c r="B34" s="432"/>
      <c r="C34" s="433"/>
      <c r="D34" s="396"/>
      <c r="E34" s="396"/>
      <c r="F34" s="396"/>
      <c r="G34" s="383"/>
      <c r="H34" s="396"/>
      <c r="I34" s="380"/>
      <c r="J34" s="380"/>
      <c r="K34" s="380"/>
      <c r="L34" s="380"/>
      <c r="M34" s="380"/>
      <c r="N34" s="418"/>
      <c r="O34" s="383"/>
      <c r="P34" s="420"/>
      <c r="Q34" s="167" t="s">
        <v>70</v>
      </c>
      <c r="R34" s="167">
        <v>0</v>
      </c>
      <c r="S34" s="388"/>
      <c r="T34" s="388"/>
      <c r="U34" s="389"/>
      <c r="V34" s="388"/>
      <c r="W34" s="437"/>
      <c r="X34" s="377"/>
      <c r="Y34" s="439"/>
      <c r="Z34" s="396"/>
      <c r="AA34" s="396"/>
      <c r="AB34" s="389"/>
      <c r="AC34" s="396"/>
      <c r="AD34" s="380"/>
      <c r="AE34" s="396"/>
      <c r="AF34" s="412"/>
      <c r="AG34" s="412"/>
      <c r="AH34" s="383"/>
      <c r="AI34" s="8"/>
    </row>
    <row r="35" spans="1:35" ht="25.5" customHeight="1">
      <c r="A35" s="429"/>
      <c r="B35" s="432"/>
      <c r="C35" s="433"/>
      <c r="D35" s="396"/>
      <c r="E35" s="396"/>
      <c r="F35" s="396"/>
      <c r="G35" s="383"/>
      <c r="H35" s="396"/>
      <c r="I35" s="380"/>
      <c r="J35" s="380"/>
      <c r="K35" s="380"/>
      <c r="L35" s="380"/>
      <c r="M35" s="380"/>
      <c r="N35" s="418"/>
      <c r="O35" s="383"/>
      <c r="P35" s="419" t="s">
        <v>71</v>
      </c>
      <c r="Q35" s="166" t="s">
        <v>72</v>
      </c>
      <c r="R35" s="198">
        <v>10</v>
      </c>
      <c r="S35" s="388"/>
      <c r="T35" s="388"/>
      <c r="U35" s="389"/>
      <c r="V35" s="388"/>
      <c r="W35" s="437"/>
      <c r="X35" s="377"/>
      <c r="Y35" s="439"/>
      <c r="Z35" s="396"/>
      <c r="AA35" s="396"/>
      <c r="AB35" s="389"/>
      <c r="AC35" s="396"/>
      <c r="AD35" s="380"/>
      <c r="AE35" s="396"/>
      <c r="AF35" s="412"/>
      <c r="AG35" s="412"/>
      <c r="AH35" s="383"/>
      <c r="AI35" s="8"/>
    </row>
    <row r="36" spans="1:35" ht="25.5" customHeight="1">
      <c r="A36" s="429"/>
      <c r="B36" s="432"/>
      <c r="C36" s="433"/>
      <c r="D36" s="396"/>
      <c r="E36" s="396"/>
      <c r="F36" s="396"/>
      <c r="G36" s="383"/>
      <c r="H36" s="396"/>
      <c r="I36" s="380"/>
      <c r="J36" s="380"/>
      <c r="K36" s="380"/>
      <c r="L36" s="380"/>
      <c r="M36" s="380"/>
      <c r="N36" s="418"/>
      <c r="O36" s="383"/>
      <c r="P36" s="427"/>
      <c r="Q36" s="168" t="s">
        <v>73</v>
      </c>
      <c r="R36" s="200">
        <v>5</v>
      </c>
      <c r="S36" s="388"/>
      <c r="T36" s="388"/>
      <c r="U36" s="389"/>
      <c r="V36" s="388"/>
      <c r="W36" s="437"/>
      <c r="X36" s="377"/>
      <c r="Y36" s="439"/>
      <c r="Z36" s="396"/>
      <c r="AA36" s="396"/>
      <c r="AB36" s="389"/>
      <c r="AC36" s="396"/>
      <c r="AD36" s="380"/>
      <c r="AE36" s="396"/>
      <c r="AF36" s="412"/>
      <c r="AG36" s="412"/>
      <c r="AH36" s="383"/>
      <c r="AI36" s="8"/>
    </row>
    <row r="37" spans="1:35" ht="25.5" customHeight="1">
      <c r="A37" s="429"/>
      <c r="B37" s="432"/>
      <c r="C37" s="433"/>
      <c r="D37" s="396"/>
      <c r="E37" s="396"/>
      <c r="F37" s="396"/>
      <c r="G37" s="384"/>
      <c r="H37" s="396"/>
      <c r="I37" s="380"/>
      <c r="J37" s="380"/>
      <c r="K37" s="380"/>
      <c r="L37" s="380"/>
      <c r="M37" s="380"/>
      <c r="N37" s="418"/>
      <c r="O37" s="384"/>
      <c r="P37" s="420"/>
      <c r="Q37" s="168" t="s">
        <v>74</v>
      </c>
      <c r="R37" s="167">
        <v>0</v>
      </c>
      <c r="S37" s="388"/>
      <c r="T37" s="388"/>
      <c r="U37" s="389"/>
      <c r="V37" s="388"/>
      <c r="W37" s="437"/>
      <c r="X37" s="377"/>
      <c r="Y37" s="440"/>
      <c r="Z37" s="396"/>
      <c r="AA37" s="396"/>
      <c r="AB37" s="389"/>
      <c r="AC37" s="396"/>
      <c r="AD37" s="381"/>
      <c r="AE37" s="396"/>
      <c r="AF37" s="412"/>
      <c r="AG37" s="412"/>
      <c r="AH37" s="384"/>
      <c r="AI37" s="8"/>
    </row>
    <row r="38" spans="1:35" ht="25.5" customHeight="1">
      <c r="A38" s="429"/>
      <c r="B38" s="432"/>
      <c r="C38" s="433"/>
      <c r="D38" s="396"/>
      <c r="E38" s="396"/>
      <c r="F38" s="396"/>
      <c r="G38" s="396" t="s">
        <v>860</v>
      </c>
      <c r="H38" s="396"/>
      <c r="I38" s="380"/>
      <c r="J38" s="380"/>
      <c r="K38" s="380"/>
      <c r="L38" s="380"/>
      <c r="M38" s="380"/>
      <c r="N38" s="418"/>
      <c r="O38" s="421" t="s">
        <v>861</v>
      </c>
      <c r="P38" s="368" t="s">
        <v>46</v>
      </c>
      <c r="Q38" s="99" t="s">
        <v>47</v>
      </c>
      <c r="R38" s="198">
        <v>15</v>
      </c>
      <c r="S38" s="388">
        <f>+R38+R40+R42+R44+R47+R49+R51</f>
        <v>100</v>
      </c>
      <c r="T38" s="388" t="s">
        <v>765</v>
      </c>
      <c r="U38" s="389" t="s">
        <v>48</v>
      </c>
      <c r="V38" s="388" t="s">
        <v>765</v>
      </c>
      <c r="W38" s="374">
        <v>100</v>
      </c>
      <c r="X38" s="377">
        <v>100</v>
      </c>
      <c r="Y38" s="378" t="s">
        <v>48</v>
      </c>
      <c r="Z38" s="396"/>
      <c r="AA38" s="396"/>
      <c r="AB38" s="389"/>
      <c r="AC38" s="396"/>
      <c r="AD38" s="396" t="s">
        <v>862</v>
      </c>
      <c r="AE38" s="396"/>
      <c r="AF38" s="412"/>
      <c r="AG38" s="412"/>
      <c r="AH38" s="421" t="s">
        <v>863</v>
      </c>
      <c r="AI38" s="8"/>
    </row>
    <row r="39" spans="1:35" ht="21.75" customHeight="1">
      <c r="A39" s="429"/>
      <c r="B39" s="432"/>
      <c r="C39" s="433"/>
      <c r="D39" s="396"/>
      <c r="E39" s="396"/>
      <c r="F39" s="396"/>
      <c r="G39" s="396"/>
      <c r="H39" s="396"/>
      <c r="I39" s="380"/>
      <c r="J39" s="380"/>
      <c r="K39" s="380"/>
      <c r="L39" s="380"/>
      <c r="M39" s="380"/>
      <c r="N39" s="418"/>
      <c r="O39" s="422"/>
      <c r="P39" s="369"/>
      <c r="Q39" s="99" t="s">
        <v>54</v>
      </c>
      <c r="R39" s="101">
        <v>0</v>
      </c>
      <c r="S39" s="388"/>
      <c r="T39" s="388"/>
      <c r="U39" s="389"/>
      <c r="V39" s="388"/>
      <c r="W39" s="375"/>
      <c r="X39" s="377"/>
      <c r="Y39" s="378"/>
      <c r="Z39" s="396"/>
      <c r="AA39" s="396"/>
      <c r="AB39" s="389"/>
      <c r="AC39" s="396"/>
      <c r="AD39" s="396"/>
      <c r="AE39" s="396"/>
      <c r="AF39" s="412"/>
      <c r="AG39" s="412"/>
      <c r="AH39" s="422"/>
      <c r="AI39" s="8"/>
    </row>
    <row r="40" spans="1:35" ht="18" customHeight="1">
      <c r="A40" s="429"/>
      <c r="B40" s="432"/>
      <c r="C40" s="433"/>
      <c r="D40" s="396"/>
      <c r="E40" s="396"/>
      <c r="F40" s="396"/>
      <c r="G40" s="396"/>
      <c r="H40" s="396"/>
      <c r="I40" s="380"/>
      <c r="J40" s="380"/>
      <c r="K40" s="380"/>
      <c r="L40" s="380"/>
      <c r="M40" s="380"/>
      <c r="N40" s="418"/>
      <c r="O40" s="422"/>
      <c r="P40" s="368" t="s">
        <v>55</v>
      </c>
      <c r="Q40" s="99" t="s">
        <v>56</v>
      </c>
      <c r="R40" s="198">
        <v>15</v>
      </c>
      <c r="S40" s="388"/>
      <c r="T40" s="388"/>
      <c r="U40" s="389"/>
      <c r="V40" s="388"/>
      <c r="W40" s="375"/>
      <c r="X40" s="377"/>
      <c r="Y40" s="378"/>
      <c r="Z40" s="396"/>
      <c r="AA40" s="396"/>
      <c r="AB40" s="389"/>
      <c r="AC40" s="396"/>
      <c r="AD40" s="396"/>
      <c r="AE40" s="396"/>
      <c r="AF40" s="412"/>
      <c r="AG40" s="412"/>
      <c r="AH40" s="422"/>
      <c r="AI40" s="8"/>
    </row>
    <row r="41" spans="1:35" ht="22.5" customHeight="1">
      <c r="A41" s="429"/>
      <c r="B41" s="432"/>
      <c r="C41" s="433"/>
      <c r="D41" s="396"/>
      <c r="E41" s="396"/>
      <c r="F41" s="396"/>
      <c r="G41" s="396"/>
      <c r="H41" s="396"/>
      <c r="I41" s="380"/>
      <c r="J41" s="380"/>
      <c r="K41" s="380"/>
      <c r="L41" s="380"/>
      <c r="M41" s="380"/>
      <c r="N41" s="418"/>
      <c r="O41" s="422"/>
      <c r="P41" s="369"/>
      <c r="Q41" s="99" t="s">
        <v>57</v>
      </c>
      <c r="R41" s="101">
        <v>0</v>
      </c>
      <c r="S41" s="388"/>
      <c r="T41" s="388"/>
      <c r="U41" s="389"/>
      <c r="V41" s="388"/>
      <c r="W41" s="375"/>
      <c r="X41" s="377"/>
      <c r="Y41" s="378"/>
      <c r="Z41" s="396"/>
      <c r="AA41" s="396"/>
      <c r="AB41" s="389"/>
      <c r="AC41" s="396"/>
      <c r="AD41" s="396"/>
      <c r="AE41" s="396"/>
      <c r="AF41" s="412"/>
      <c r="AG41" s="412"/>
      <c r="AH41" s="422"/>
      <c r="AI41" s="8"/>
    </row>
    <row r="42" spans="1:35" ht="21.75" customHeight="1">
      <c r="A42" s="429"/>
      <c r="B42" s="432"/>
      <c r="C42" s="433"/>
      <c r="D42" s="396"/>
      <c r="E42" s="396"/>
      <c r="F42" s="396"/>
      <c r="G42" s="396"/>
      <c r="H42" s="396"/>
      <c r="I42" s="380"/>
      <c r="J42" s="380"/>
      <c r="K42" s="380"/>
      <c r="L42" s="380"/>
      <c r="M42" s="380"/>
      <c r="N42" s="418"/>
      <c r="O42" s="422"/>
      <c r="P42" s="368" t="s">
        <v>58</v>
      </c>
      <c r="Q42" s="99" t="s">
        <v>59</v>
      </c>
      <c r="R42" s="198">
        <v>15</v>
      </c>
      <c r="S42" s="388"/>
      <c r="T42" s="388"/>
      <c r="U42" s="389"/>
      <c r="V42" s="388"/>
      <c r="W42" s="375"/>
      <c r="X42" s="377"/>
      <c r="Y42" s="378"/>
      <c r="Z42" s="396"/>
      <c r="AA42" s="396"/>
      <c r="AB42" s="389"/>
      <c r="AC42" s="396"/>
      <c r="AD42" s="396"/>
      <c r="AE42" s="396"/>
      <c r="AF42" s="412"/>
      <c r="AG42" s="412"/>
      <c r="AH42" s="422"/>
      <c r="AI42" s="8"/>
    </row>
    <row r="43" spans="1:35" ht="23.25" customHeight="1">
      <c r="A43" s="429"/>
      <c r="B43" s="432"/>
      <c r="C43" s="433"/>
      <c r="D43" s="396"/>
      <c r="E43" s="396"/>
      <c r="F43" s="396"/>
      <c r="G43" s="396"/>
      <c r="H43" s="396"/>
      <c r="I43" s="380"/>
      <c r="J43" s="380"/>
      <c r="K43" s="380"/>
      <c r="L43" s="380"/>
      <c r="M43" s="380"/>
      <c r="N43" s="418"/>
      <c r="O43" s="422"/>
      <c r="P43" s="369"/>
      <c r="Q43" s="99" t="s">
        <v>60</v>
      </c>
      <c r="R43" s="101">
        <v>0</v>
      </c>
      <c r="S43" s="388"/>
      <c r="T43" s="388"/>
      <c r="U43" s="389"/>
      <c r="V43" s="388"/>
      <c r="W43" s="375"/>
      <c r="X43" s="377"/>
      <c r="Y43" s="378"/>
      <c r="Z43" s="396"/>
      <c r="AA43" s="396"/>
      <c r="AB43" s="389"/>
      <c r="AC43" s="396"/>
      <c r="AD43" s="396"/>
      <c r="AE43" s="396"/>
      <c r="AF43" s="412"/>
      <c r="AG43" s="412"/>
      <c r="AH43" s="422"/>
      <c r="AI43" s="8"/>
    </row>
    <row r="44" spans="1:35" ht="21.75" customHeight="1">
      <c r="A44" s="429"/>
      <c r="B44" s="432"/>
      <c r="C44" s="433"/>
      <c r="D44" s="396"/>
      <c r="E44" s="396"/>
      <c r="F44" s="396"/>
      <c r="G44" s="396"/>
      <c r="H44" s="396"/>
      <c r="I44" s="380"/>
      <c r="J44" s="380"/>
      <c r="K44" s="380"/>
      <c r="L44" s="380"/>
      <c r="M44" s="380"/>
      <c r="N44" s="418"/>
      <c r="O44" s="422"/>
      <c r="P44" s="385" t="s">
        <v>61</v>
      </c>
      <c r="Q44" s="99" t="s">
        <v>62</v>
      </c>
      <c r="R44" s="198">
        <v>15</v>
      </c>
      <c r="S44" s="388"/>
      <c r="T44" s="388"/>
      <c r="U44" s="389"/>
      <c r="V44" s="388"/>
      <c r="W44" s="375"/>
      <c r="X44" s="377"/>
      <c r="Y44" s="378"/>
      <c r="Z44" s="396"/>
      <c r="AA44" s="396"/>
      <c r="AB44" s="389"/>
      <c r="AC44" s="396"/>
      <c r="AD44" s="396"/>
      <c r="AE44" s="396"/>
      <c r="AF44" s="412"/>
      <c r="AG44" s="412"/>
      <c r="AH44" s="422"/>
      <c r="AI44" s="8"/>
    </row>
    <row r="45" spans="1:35" ht="27.75" customHeight="1">
      <c r="A45" s="429"/>
      <c r="B45" s="432"/>
      <c r="C45" s="433"/>
      <c r="D45" s="396"/>
      <c r="E45" s="396"/>
      <c r="F45" s="396"/>
      <c r="G45" s="396"/>
      <c r="H45" s="396"/>
      <c r="I45" s="380"/>
      <c r="J45" s="380"/>
      <c r="K45" s="380"/>
      <c r="L45" s="380"/>
      <c r="M45" s="380"/>
      <c r="N45" s="418"/>
      <c r="O45" s="422"/>
      <c r="P45" s="386"/>
      <c r="Q45" s="99" t="s">
        <v>63</v>
      </c>
      <c r="R45" s="101">
        <v>10</v>
      </c>
      <c r="S45" s="388"/>
      <c r="T45" s="388"/>
      <c r="U45" s="389"/>
      <c r="V45" s="388"/>
      <c r="W45" s="375"/>
      <c r="X45" s="377"/>
      <c r="Y45" s="378"/>
      <c r="Z45" s="396"/>
      <c r="AA45" s="396"/>
      <c r="AB45" s="389"/>
      <c r="AC45" s="396"/>
      <c r="AD45" s="396"/>
      <c r="AE45" s="396"/>
      <c r="AF45" s="412"/>
      <c r="AG45" s="412"/>
      <c r="AH45" s="422"/>
      <c r="AI45" s="8"/>
    </row>
    <row r="46" spans="1:35" ht="25.5" customHeight="1">
      <c r="A46" s="429"/>
      <c r="B46" s="432"/>
      <c r="C46" s="433"/>
      <c r="D46" s="396"/>
      <c r="E46" s="396"/>
      <c r="F46" s="396"/>
      <c r="G46" s="396"/>
      <c r="H46" s="396"/>
      <c r="I46" s="380"/>
      <c r="J46" s="380"/>
      <c r="K46" s="380"/>
      <c r="L46" s="380"/>
      <c r="M46" s="380"/>
      <c r="N46" s="418"/>
      <c r="O46" s="422"/>
      <c r="P46" s="387"/>
      <c r="Q46" s="99" t="s">
        <v>64</v>
      </c>
      <c r="R46" s="101">
        <v>0</v>
      </c>
      <c r="S46" s="388"/>
      <c r="T46" s="388"/>
      <c r="U46" s="389"/>
      <c r="V46" s="388"/>
      <c r="W46" s="375"/>
      <c r="X46" s="377"/>
      <c r="Y46" s="378"/>
      <c r="Z46" s="396"/>
      <c r="AA46" s="396"/>
      <c r="AB46" s="389"/>
      <c r="AC46" s="396"/>
      <c r="AD46" s="396"/>
      <c r="AE46" s="396"/>
      <c r="AF46" s="412"/>
      <c r="AG46" s="412"/>
      <c r="AH46" s="422"/>
      <c r="AI46" s="8"/>
    </row>
    <row r="47" spans="1:35" ht="29.25" customHeight="1">
      <c r="A47" s="429"/>
      <c r="B47" s="432"/>
      <c r="C47" s="433"/>
      <c r="D47" s="396"/>
      <c r="E47" s="396"/>
      <c r="F47" s="396"/>
      <c r="G47" s="396"/>
      <c r="H47" s="396"/>
      <c r="I47" s="380"/>
      <c r="J47" s="380"/>
      <c r="K47" s="380"/>
      <c r="L47" s="380"/>
      <c r="M47" s="380"/>
      <c r="N47" s="418"/>
      <c r="O47" s="422"/>
      <c r="P47" s="368" t="s">
        <v>95</v>
      </c>
      <c r="Q47" s="99" t="s">
        <v>66</v>
      </c>
      <c r="R47" s="198">
        <v>15</v>
      </c>
      <c r="S47" s="388"/>
      <c r="T47" s="388"/>
      <c r="U47" s="389"/>
      <c r="V47" s="388"/>
      <c r="W47" s="375"/>
      <c r="X47" s="377"/>
      <c r="Y47" s="378"/>
      <c r="Z47" s="396"/>
      <c r="AA47" s="396"/>
      <c r="AB47" s="389"/>
      <c r="AC47" s="396"/>
      <c r="AD47" s="396"/>
      <c r="AE47" s="396"/>
      <c r="AF47" s="412"/>
      <c r="AG47" s="412"/>
      <c r="AH47" s="422"/>
      <c r="AI47" s="8"/>
    </row>
    <row r="48" spans="1:35" ht="27.75" customHeight="1">
      <c r="A48" s="429"/>
      <c r="B48" s="432"/>
      <c r="C48" s="433"/>
      <c r="D48" s="396"/>
      <c r="E48" s="396"/>
      <c r="F48" s="396"/>
      <c r="G48" s="396"/>
      <c r="H48" s="396"/>
      <c r="I48" s="380"/>
      <c r="J48" s="380"/>
      <c r="K48" s="380"/>
      <c r="L48" s="380"/>
      <c r="M48" s="380"/>
      <c r="N48" s="418"/>
      <c r="O48" s="422"/>
      <c r="P48" s="369"/>
      <c r="Q48" s="99" t="s">
        <v>67</v>
      </c>
      <c r="R48" s="101">
        <v>0</v>
      </c>
      <c r="S48" s="388"/>
      <c r="T48" s="388"/>
      <c r="U48" s="389"/>
      <c r="V48" s="388"/>
      <c r="W48" s="375"/>
      <c r="X48" s="377"/>
      <c r="Y48" s="378"/>
      <c r="Z48" s="396"/>
      <c r="AA48" s="396"/>
      <c r="AB48" s="389"/>
      <c r="AC48" s="396"/>
      <c r="AD48" s="396"/>
      <c r="AE48" s="396"/>
      <c r="AF48" s="412"/>
      <c r="AG48" s="412"/>
      <c r="AH48" s="422"/>
      <c r="AI48" s="8"/>
    </row>
    <row r="49" spans="1:35" ht="29.25" customHeight="1">
      <c r="A49" s="429"/>
      <c r="B49" s="432"/>
      <c r="C49" s="433"/>
      <c r="D49" s="396"/>
      <c r="E49" s="396"/>
      <c r="F49" s="396"/>
      <c r="G49" s="396"/>
      <c r="H49" s="396"/>
      <c r="I49" s="380"/>
      <c r="J49" s="380"/>
      <c r="K49" s="380"/>
      <c r="L49" s="380"/>
      <c r="M49" s="380"/>
      <c r="N49" s="418"/>
      <c r="O49" s="422"/>
      <c r="P49" s="368" t="s">
        <v>68</v>
      </c>
      <c r="Q49" s="101" t="s">
        <v>69</v>
      </c>
      <c r="R49" s="198">
        <v>15</v>
      </c>
      <c r="S49" s="388"/>
      <c r="T49" s="388"/>
      <c r="U49" s="389"/>
      <c r="V49" s="388"/>
      <c r="W49" s="375"/>
      <c r="X49" s="377"/>
      <c r="Y49" s="378"/>
      <c r="Z49" s="396"/>
      <c r="AA49" s="396"/>
      <c r="AB49" s="389"/>
      <c r="AC49" s="396"/>
      <c r="AD49" s="396"/>
      <c r="AE49" s="396"/>
      <c r="AF49" s="412"/>
      <c r="AG49" s="412"/>
      <c r="AH49" s="422"/>
      <c r="AI49" s="8"/>
    </row>
    <row r="50" spans="1:35" ht="37.5" customHeight="1">
      <c r="A50" s="429"/>
      <c r="B50" s="432"/>
      <c r="C50" s="433"/>
      <c r="D50" s="396"/>
      <c r="E50" s="396"/>
      <c r="F50" s="396"/>
      <c r="G50" s="396"/>
      <c r="H50" s="396"/>
      <c r="I50" s="380"/>
      <c r="J50" s="380"/>
      <c r="K50" s="380"/>
      <c r="L50" s="380"/>
      <c r="M50" s="380"/>
      <c r="N50" s="418"/>
      <c r="O50" s="422"/>
      <c r="P50" s="369"/>
      <c r="Q50" s="101" t="s">
        <v>70</v>
      </c>
      <c r="R50" s="101">
        <v>0</v>
      </c>
      <c r="S50" s="388"/>
      <c r="T50" s="388"/>
      <c r="U50" s="389"/>
      <c r="V50" s="388"/>
      <c r="W50" s="375"/>
      <c r="X50" s="377"/>
      <c r="Y50" s="378"/>
      <c r="Z50" s="396"/>
      <c r="AA50" s="396"/>
      <c r="AB50" s="389"/>
      <c r="AC50" s="396"/>
      <c r="AD50" s="396"/>
      <c r="AE50" s="396"/>
      <c r="AF50" s="412"/>
      <c r="AG50" s="412"/>
      <c r="AH50" s="422"/>
      <c r="AI50" s="8"/>
    </row>
    <row r="51" spans="1:35" ht="30" customHeight="1">
      <c r="A51" s="429"/>
      <c r="B51" s="432"/>
      <c r="C51" s="433"/>
      <c r="D51" s="396"/>
      <c r="E51" s="396"/>
      <c r="F51" s="396"/>
      <c r="G51" s="396"/>
      <c r="H51" s="396"/>
      <c r="I51" s="380"/>
      <c r="J51" s="380"/>
      <c r="K51" s="380"/>
      <c r="L51" s="380"/>
      <c r="M51" s="380"/>
      <c r="N51" s="418"/>
      <c r="O51" s="422"/>
      <c r="P51" s="368" t="s">
        <v>71</v>
      </c>
      <c r="Q51" s="99" t="s">
        <v>72</v>
      </c>
      <c r="R51" s="198">
        <v>10</v>
      </c>
      <c r="S51" s="388"/>
      <c r="T51" s="388"/>
      <c r="U51" s="389"/>
      <c r="V51" s="388"/>
      <c r="W51" s="375"/>
      <c r="X51" s="377"/>
      <c r="Y51" s="378"/>
      <c r="Z51" s="396"/>
      <c r="AA51" s="396"/>
      <c r="AB51" s="389"/>
      <c r="AC51" s="396"/>
      <c r="AD51" s="396"/>
      <c r="AE51" s="396"/>
      <c r="AF51" s="412"/>
      <c r="AG51" s="412"/>
      <c r="AH51" s="422"/>
      <c r="AI51" s="8"/>
    </row>
    <row r="52" spans="1:35" ht="27" customHeight="1">
      <c r="A52" s="429"/>
      <c r="B52" s="432"/>
      <c r="C52" s="433"/>
      <c r="D52" s="396"/>
      <c r="E52" s="396"/>
      <c r="F52" s="396"/>
      <c r="G52" s="396"/>
      <c r="H52" s="396"/>
      <c r="I52" s="380"/>
      <c r="J52" s="380"/>
      <c r="K52" s="380"/>
      <c r="L52" s="380"/>
      <c r="M52" s="380"/>
      <c r="N52" s="418"/>
      <c r="O52" s="422"/>
      <c r="P52" s="390"/>
      <c r="Q52" s="102" t="s">
        <v>73</v>
      </c>
      <c r="R52" s="201">
        <v>5</v>
      </c>
      <c r="S52" s="388"/>
      <c r="T52" s="388"/>
      <c r="U52" s="389"/>
      <c r="V52" s="388"/>
      <c r="W52" s="375"/>
      <c r="X52" s="377"/>
      <c r="Y52" s="378"/>
      <c r="Z52" s="396"/>
      <c r="AA52" s="396"/>
      <c r="AB52" s="389"/>
      <c r="AC52" s="396"/>
      <c r="AD52" s="396"/>
      <c r="AE52" s="396"/>
      <c r="AF52" s="412"/>
      <c r="AG52" s="412"/>
      <c r="AH52" s="422"/>
      <c r="AI52" s="8"/>
    </row>
    <row r="53" spans="1:35" ht="21.75" customHeight="1">
      <c r="A53" s="429"/>
      <c r="B53" s="432"/>
      <c r="C53" s="433"/>
      <c r="D53" s="396"/>
      <c r="E53" s="396"/>
      <c r="F53" s="396"/>
      <c r="G53" s="396"/>
      <c r="H53" s="396"/>
      <c r="I53" s="380"/>
      <c r="J53" s="380"/>
      <c r="K53" s="380"/>
      <c r="L53" s="380"/>
      <c r="M53" s="380"/>
      <c r="N53" s="418"/>
      <c r="O53" s="423"/>
      <c r="P53" s="369"/>
      <c r="Q53" s="102" t="s">
        <v>74</v>
      </c>
      <c r="R53" s="101">
        <v>0</v>
      </c>
      <c r="S53" s="388"/>
      <c r="T53" s="388"/>
      <c r="U53" s="389"/>
      <c r="V53" s="388"/>
      <c r="W53" s="376"/>
      <c r="X53" s="377"/>
      <c r="Y53" s="378"/>
      <c r="Z53" s="396"/>
      <c r="AA53" s="396"/>
      <c r="AB53" s="389"/>
      <c r="AC53" s="396"/>
      <c r="AD53" s="396"/>
      <c r="AE53" s="396"/>
      <c r="AF53" s="412"/>
      <c r="AG53" s="412"/>
      <c r="AH53" s="423"/>
      <c r="AI53" s="8"/>
    </row>
    <row r="54" spans="1:35" ht="21.75" customHeight="1">
      <c r="A54" s="429"/>
      <c r="B54" s="432"/>
      <c r="C54" s="433"/>
      <c r="D54" s="396"/>
      <c r="E54" s="396"/>
      <c r="F54" s="396"/>
      <c r="G54" s="379" t="s">
        <v>864</v>
      </c>
      <c r="H54" s="396"/>
      <c r="I54" s="380"/>
      <c r="J54" s="380"/>
      <c r="K54" s="380"/>
      <c r="L54" s="380"/>
      <c r="M54" s="380"/>
      <c r="N54" s="418"/>
      <c r="O54" s="403" t="s">
        <v>865</v>
      </c>
      <c r="P54" s="368" t="s">
        <v>46</v>
      </c>
      <c r="Q54" s="99" t="s">
        <v>47</v>
      </c>
      <c r="R54" s="198">
        <v>15</v>
      </c>
      <c r="S54" s="388">
        <f>+R54+R56+R58+R60+R63+R65+R67</f>
        <v>100</v>
      </c>
      <c r="T54" s="388" t="s">
        <v>765</v>
      </c>
      <c r="U54" s="389" t="s">
        <v>48</v>
      </c>
      <c r="V54" s="388" t="s">
        <v>765</v>
      </c>
      <c r="W54" s="374">
        <v>100</v>
      </c>
      <c r="X54" s="408">
        <v>100</v>
      </c>
      <c r="Y54" s="378" t="s">
        <v>48</v>
      </c>
      <c r="Z54" s="396"/>
      <c r="AA54" s="396"/>
      <c r="AB54" s="389"/>
      <c r="AC54" s="396"/>
      <c r="AD54" s="379" t="s">
        <v>866</v>
      </c>
      <c r="AE54" s="396"/>
      <c r="AF54" s="412"/>
      <c r="AG54" s="412"/>
      <c r="AH54" s="403" t="s">
        <v>867</v>
      </c>
      <c r="AI54" s="8"/>
    </row>
    <row r="55" spans="1:35" ht="21.75" customHeight="1">
      <c r="A55" s="429"/>
      <c r="B55" s="432"/>
      <c r="C55" s="433"/>
      <c r="D55" s="396"/>
      <c r="E55" s="396"/>
      <c r="F55" s="396"/>
      <c r="G55" s="380"/>
      <c r="H55" s="396"/>
      <c r="I55" s="380"/>
      <c r="J55" s="380"/>
      <c r="K55" s="380"/>
      <c r="L55" s="380"/>
      <c r="M55" s="380"/>
      <c r="N55" s="418"/>
      <c r="O55" s="404"/>
      <c r="P55" s="369"/>
      <c r="Q55" s="99" t="s">
        <v>54</v>
      </c>
      <c r="R55" s="101">
        <v>0</v>
      </c>
      <c r="S55" s="388"/>
      <c r="T55" s="388"/>
      <c r="U55" s="389"/>
      <c r="V55" s="388"/>
      <c r="W55" s="375"/>
      <c r="X55" s="409"/>
      <c r="Y55" s="378"/>
      <c r="Z55" s="396"/>
      <c r="AA55" s="396"/>
      <c r="AB55" s="389"/>
      <c r="AC55" s="396"/>
      <c r="AD55" s="380"/>
      <c r="AE55" s="396"/>
      <c r="AF55" s="412"/>
      <c r="AG55" s="412"/>
      <c r="AH55" s="404"/>
      <c r="AI55" s="8"/>
    </row>
    <row r="56" spans="1:35" ht="21.75" customHeight="1">
      <c r="A56" s="429"/>
      <c r="B56" s="432"/>
      <c r="C56" s="433"/>
      <c r="D56" s="396"/>
      <c r="E56" s="396"/>
      <c r="F56" s="396"/>
      <c r="G56" s="380"/>
      <c r="H56" s="396"/>
      <c r="I56" s="380"/>
      <c r="J56" s="380"/>
      <c r="K56" s="380"/>
      <c r="L56" s="380"/>
      <c r="M56" s="380"/>
      <c r="N56" s="418"/>
      <c r="O56" s="404"/>
      <c r="P56" s="368" t="s">
        <v>55</v>
      </c>
      <c r="Q56" s="99" t="s">
        <v>56</v>
      </c>
      <c r="R56" s="198">
        <v>15</v>
      </c>
      <c r="S56" s="388"/>
      <c r="T56" s="388"/>
      <c r="U56" s="389"/>
      <c r="V56" s="388"/>
      <c r="W56" s="375"/>
      <c r="X56" s="409"/>
      <c r="Y56" s="378"/>
      <c r="Z56" s="396"/>
      <c r="AA56" s="396"/>
      <c r="AB56" s="389"/>
      <c r="AC56" s="396"/>
      <c r="AD56" s="380"/>
      <c r="AE56" s="396"/>
      <c r="AF56" s="412"/>
      <c r="AG56" s="412"/>
      <c r="AH56" s="404"/>
      <c r="AI56" s="8"/>
    </row>
    <row r="57" spans="1:35" ht="21.75" customHeight="1">
      <c r="A57" s="429"/>
      <c r="B57" s="432"/>
      <c r="C57" s="433"/>
      <c r="D57" s="396"/>
      <c r="E57" s="396"/>
      <c r="F57" s="396"/>
      <c r="G57" s="380"/>
      <c r="H57" s="396"/>
      <c r="I57" s="380"/>
      <c r="J57" s="380"/>
      <c r="K57" s="380"/>
      <c r="L57" s="380"/>
      <c r="M57" s="380"/>
      <c r="N57" s="418"/>
      <c r="O57" s="404"/>
      <c r="P57" s="369"/>
      <c r="Q57" s="99" t="s">
        <v>57</v>
      </c>
      <c r="R57" s="101">
        <v>0</v>
      </c>
      <c r="S57" s="388"/>
      <c r="T57" s="388"/>
      <c r="U57" s="389"/>
      <c r="V57" s="388"/>
      <c r="W57" s="375"/>
      <c r="X57" s="409"/>
      <c r="Y57" s="378"/>
      <c r="Z57" s="396"/>
      <c r="AA57" s="396"/>
      <c r="AB57" s="389"/>
      <c r="AC57" s="396"/>
      <c r="AD57" s="380"/>
      <c r="AE57" s="396"/>
      <c r="AF57" s="412"/>
      <c r="AG57" s="412"/>
      <c r="AH57" s="404"/>
      <c r="AI57" s="8"/>
    </row>
    <row r="58" spans="1:35" ht="21.75" customHeight="1">
      <c r="A58" s="429"/>
      <c r="B58" s="432"/>
      <c r="C58" s="433"/>
      <c r="D58" s="396"/>
      <c r="E58" s="396"/>
      <c r="F58" s="396"/>
      <c r="G58" s="380"/>
      <c r="H58" s="396"/>
      <c r="I58" s="380"/>
      <c r="J58" s="380"/>
      <c r="K58" s="380"/>
      <c r="L58" s="380"/>
      <c r="M58" s="380"/>
      <c r="N58" s="418"/>
      <c r="O58" s="404"/>
      <c r="P58" s="368" t="s">
        <v>58</v>
      </c>
      <c r="Q58" s="99" t="s">
        <v>59</v>
      </c>
      <c r="R58" s="198">
        <v>15</v>
      </c>
      <c r="S58" s="388"/>
      <c r="T58" s="388"/>
      <c r="U58" s="389"/>
      <c r="V58" s="388"/>
      <c r="W58" s="375"/>
      <c r="X58" s="409"/>
      <c r="Y58" s="378"/>
      <c r="Z58" s="396"/>
      <c r="AA58" s="396"/>
      <c r="AB58" s="389"/>
      <c r="AC58" s="396"/>
      <c r="AD58" s="380"/>
      <c r="AE58" s="396"/>
      <c r="AF58" s="412"/>
      <c r="AG58" s="412"/>
      <c r="AH58" s="404"/>
      <c r="AI58" s="8"/>
    </row>
    <row r="59" spans="1:35" ht="21.75" customHeight="1">
      <c r="A59" s="429"/>
      <c r="B59" s="432"/>
      <c r="C59" s="433"/>
      <c r="D59" s="396"/>
      <c r="E59" s="396"/>
      <c r="F59" s="396"/>
      <c r="G59" s="380"/>
      <c r="H59" s="396"/>
      <c r="I59" s="380"/>
      <c r="J59" s="380"/>
      <c r="K59" s="380"/>
      <c r="L59" s="380"/>
      <c r="M59" s="380"/>
      <c r="N59" s="418"/>
      <c r="O59" s="404"/>
      <c r="P59" s="369"/>
      <c r="Q59" s="99" t="s">
        <v>60</v>
      </c>
      <c r="R59" s="101">
        <v>0</v>
      </c>
      <c r="S59" s="388"/>
      <c r="T59" s="388"/>
      <c r="U59" s="389"/>
      <c r="V59" s="388"/>
      <c r="W59" s="375"/>
      <c r="X59" s="409"/>
      <c r="Y59" s="378"/>
      <c r="Z59" s="396"/>
      <c r="AA59" s="396"/>
      <c r="AB59" s="389"/>
      <c r="AC59" s="396"/>
      <c r="AD59" s="380"/>
      <c r="AE59" s="396"/>
      <c r="AF59" s="412"/>
      <c r="AG59" s="412"/>
      <c r="AH59" s="404"/>
      <c r="AI59" s="8"/>
    </row>
    <row r="60" spans="1:35" ht="21.75" customHeight="1">
      <c r="A60" s="429"/>
      <c r="B60" s="432"/>
      <c r="C60" s="433"/>
      <c r="D60" s="396"/>
      <c r="E60" s="396"/>
      <c r="F60" s="396"/>
      <c r="G60" s="380"/>
      <c r="H60" s="396"/>
      <c r="I60" s="380"/>
      <c r="J60" s="380"/>
      <c r="K60" s="380"/>
      <c r="L60" s="380"/>
      <c r="M60" s="380"/>
      <c r="N60" s="418"/>
      <c r="O60" s="404"/>
      <c r="P60" s="385" t="s">
        <v>61</v>
      </c>
      <c r="Q60" s="99" t="s">
        <v>62</v>
      </c>
      <c r="R60" s="198">
        <v>15</v>
      </c>
      <c r="S60" s="388"/>
      <c r="T60" s="388"/>
      <c r="U60" s="389"/>
      <c r="V60" s="388"/>
      <c r="W60" s="375"/>
      <c r="X60" s="409"/>
      <c r="Y60" s="378"/>
      <c r="Z60" s="396"/>
      <c r="AA60" s="396"/>
      <c r="AB60" s="389"/>
      <c r="AC60" s="396"/>
      <c r="AD60" s="380"/>
      <c r="AE60" s="396"/>
      <c r="AF60" s="412"/>
      <c r="AG60" s="412"/>
      <c r="AH60" s="404"/>
      <c r="AI60" s="8"/>
    </row>
    <row r="61" spans="1:35" ht="21.75" customHeight="1">
      <c r="A61" s="429"/>
      <c r="B61" s="432"/>
      <c r="C61" s="433"/>
      <c r="D61" s="396"/>
      <c r="E61" s="396"/>
      <c r="F61" s="396"/>
      <c r="G61" s="380"/>
      <c r="H61" s="396"/>
      <c r="I61" s="380"/>
      <c r="J61" s="380"/>
      <c r="K61" s="380"/>
      <c r="L61" s="380"/>
      <c r="M61" s="380"/>
      <c r="N61" s="418"/>
      <c r="O61" s="404"/>
      <c r="P61" s="386"/>
      <c r="Q61" s="99" t="s">
        <v>63</v>
      </c>
      <c r="R61" s="101">
        <v>10</v>
      </c>
      <c r="S61" s="388"/>
      <c r="T61" s="388"/>
      <c r="U61" s="389"/>
      <c r="V61" s="388"/>
      <c r="W61" s="375"/>
      <c r="X61" s="409"/>
      <c r="Y61" s="378"/>
      <c r="Z61" s="396"/>
      <c r="AA61" s="396"/>
      <c r="AB61" s="389"/>
      <c r="AC61" s="396"/>
      <c r="AD61" s="380"/>
      <c r="AE61" s="396"/>
      <c r="AF61" s="412"/>
      <c r="AG61" s="412"/>
      <c r="AH61" s="404"/>
      <c r="AI61" s="8"/>
    </row>
    <row r="62" spans="1:35" ht="21.75" customHeight="1">
      <c r="A62" s="429"/>
      <c r="B62" s="432"/>
      <c r="C62" s="433"/>
      <c r="D62" s="396"/>
      <c r="E62" s="396"/>
      <c r="F62" s="396"/>
      <c r="G62" s="380"/>
      <c r="H62" s="396"/>
      <c r="I62" s="380"/>
      <c r="J62" s="380"/>
      <c r="K62" s="380"/>
      <c r="L62" s="380"/>
      <c r="M62" s="380"/>
      <c r="N62" s="418"/>
      <c r="O62" s="404"/>
      <c r="P62" s="387"/>
      <c r="Q62" s="99" t="s">
        <v>64</v>
      </c>
      <c r="R62" s="101">
        <v>0</v>
      </c>
      <c r="S62" s="388"/>
      <c r="T62" s="388"/>
      <c r="U62" s="389"/>
      <c r="V62" s="388"/>
      <c r="W62" s="375"/>
      <c r="X62" s="409"/>
      <c r="Y62" s="378"/>
      <c r="Z62" s="396"/>
      <c r="AA62" s="396"/>
      <c r="AB62" s="389"/>
      <c r="AC62" s="396"/>
      <c r="AD62" s="380"/>
      <c r="AE62" s="396"/>
      <c r="AF62" s="412"/>
      <c r="AG62" s="412"/>
      <c r="AH62" s="404"/>
      <c r="AI62" s="8"/>
    </row>
    <row r="63" spans="1:35" ht="21.75" customHeight="1">
      <c r="A63" s="429"/>
      <c r="B63" s="432"/>
      <c r="C63" s="433"/>
      <c r="D63" s="396"/>
      <c r="E63" s="396"/>
      <c r="F63" s="396"/>
      <c r="G63" s="380"/>
      <c r="H63" s="396"/>
      <c r="I63" s="380"/>
      <c r="J63" s="380"/>
      <c r="K63" s="380"/>
      <c r="L63" s="380"/>
      <c r="M63" s="380"/>
      <c r="N63" s="418"/>
      <c r="O63" s="404"/>
      <c r="P63" s="368" t="s">
        <v>95</v>
      </c>
      <c r="Q63" s="99" t="s">
        <v>66</v>
      </c>
      <c r="R63" s="198">
        <v>15</v>
      </c>
      <c r="S63" s="388"/>
      <c r="T63" s="388"/>
      <c r="U63" s="389"/>
      <c r="V63" s="388"/>
      <c r="W63" s="375"/>
      <c r="X63" s="409"/>
      <c r="Y63" s="378"/>
      <c r="Z63" s="396"/>
      <c r="AA63" s="396"/>
      <c r="AB63" s="389"/>
      <c r="AC63" s="396"/>
      <c r="AD63" s="380"/>
      <c r="AE63" s="396"/>
      <c r="AF63" s="412"/>
      <c r="AG63" s="412"/>
      <c r="AH63" s="404"/>
      <c r="AI63" s="8"/>
    </row>
    <row r="64" spans="1:35" ht="21.75" customHeight="1">
      <c r="A64" s="429"/>
      <c r="B64" s="432"/>
      <c r="C64" s="433"/>
      <c r="D64" s="396"/>
      <c r="E64" s="396"/>
      <c r="F64" s="396"/>
      <c r="G64" s="380"/>
      <c r="H64" s="396"/>
      <c r="I64" s="380"/>
      <c r="J64" s="380"/>
      <c r="K64" s="380"/>
      <c r="L64" s="380"/>
      <c r="M64" s="380"/>
      <c r="N64" s="418"/>
      <c r="O64" s="404"/>
      <c r="P64" s="369"/>
      <c r="Q64" s="99" t="s">
        <v>67</v>
      </c>
      <c r="R64" s="101">
        <v>0</v>
      </c>
      <c r="S64" s="388"/>
      <c r="T64" s="388"/>
      <c r="U64" s="389"/>
      <c r="V64" s="388"/>
      <c r="W64" s="375"/>
      <c r="X64" s="409"/>
      <c r="Y64" s="378"/>
      <c r="Z64" s="396"/>
      <c r="AA64" s="396"/>
      <c r="AB64" s="389"/>
      <c r="AC64" s="396"/>
      <c r="AD64" s="380"/>
      <c r="AE64" s="396"/>
      <c r="AF64" s="412"/>
      <c r="AG64" s="412"/>
      <c r="AH64" s="404"/>
      <c r="AI64" s="8"/>
    </row>
    <row r="65" spans="1:35" ht="21.75" customHeight="1">
      <c r="A65" s="429"/>
      <c r="B65" s="432"/>
      <c r="C65" s="433"/>
      <c r="D65" s="396"/>
      <c r="E65" s="396"/>
      <c r="F65" s="396"/>
      <c r="G65" s="380"/>
      <c r="H65" s="396"/>
      <c r="I65" s="380"/>
      <c r="J65" s="380"/>
      <c r="K65" s="380"/>
      <c r="L65" s="380"/>
      <c r="M65" s="380"/>
      <c r="N65" s="418"/>
      <c r="O65" s="404"/>
      <c r="P65" s="368" t="s">
        <v>68</v>
      </c>
      <c r="Q65" s="101" t="s">
        <v>69</v>
      </c>
      <c r="R65" s="198">
        <v>15</v>
      </c>
      <c r="S65" s="388"/>
      <c r="T65" s="388"/>
      <c r="U65" s="389"/>
      <c r="V65" s="388"/>
      <c r="W65" s="375"/>
      <c r="X65" s="409"/>
      <c r="Y65" s="378"/>
      <c r="Z65" s="396"/>
      <c r="AA65" s="396"/>
      <c r="AB65" s="389"/>
      <c r="AC65" s="396"/>
      <c r="AD65" s="380"/>
      <c r="AE65" s="396"/>
      <c r="AF65" s="412"/>
      <c r="AG65" s="412"/>
      <c r="AH65" s="404"/>
      <c r="AI65" s="8"/>
    </row>
    <row r="66" spans="1:35" ht="21.75" customHeight="1">
      <c r="A66" s="429"/>
      <c r="B66" s="432"/>
      <c r="C66" s="433"/>
      <c r="D66" s="396"/>
      <c r="E66" s="396"/>
      <c r="F66" s="396"/>
      <c r="G66" s="380"/>
      <c r="H66" s="396"/>
      <c r="I66" s="380"/>
      <c r="J66" s="380"/>
      <c r="K66" s="380"/>
      <c r="L66" s="380"/>
      <c r="M66" s="380"/>
      <c r="N66" s="418"/>
      <c r="O66" s="404"/>
      <c r="P66" s="369"/>
      <c r="Q66" s="101" t="s">
        <v>70</v>
      </c>
      <c r="R66" s="101">
        <v>0</v>
      </c>
      <c r="S66" s="388"/>
      <c r="T66" s="388"/>
      <c r="U66" s="389"/>
      <c r="V66" s="388"/>
      <c r="W66" s="375"/>
      <c r="X66" s="409"/>
      <c r="Y66" s="378"/>
      <c r="Z66" s="396"/>
      <c r="AA66" s="396"/>
      <c r="AB66" s="389"/>
      <c r="AC66" s="396"/>
      <c r="AD66" s="380"/>
      <c r="AE66" s="396"/>
      <c r="AF66" s="412"/>
      <c r="AG66" s="412"/>
      <c r="AH66" s="404"/>
      <c r="AI66" s="8"/>
    </row>
    <row r="67" spans="1:35" ht="21.75" customHeight="1">
      <c r="A67" s="429"/>
      <c r="B67" s="432"/>
      <c r="C67" s="433"/>
      <c r="D67" s="396"/>
      <c r="E67" s="396"/>
      <c r="F67" s="396"/>
      <c r="G67" s="380"/>
      <c r="H67" s="396"/>
      <c r="I67" s="380"/>
      <c r="J67" s="380"/>
      <c r="K67" s="380"/>
      <c r="L67" s="380"/>
      <c r="M67" s="380"/>
      <c r="N67" s="418"/>
      <c r="O67" s="404"/>
      <c r="P67" s="368" t="s">
        <v>71</v>
      </c>
      <c r="Q67" s="99" t="s">
        <v>72</v>
      </c>
      <c r="R67" s="198">
        <v>10</v>
      </c>
      <c r="S67" s="388"/>
      <c r="T67" s="388"/>
      <c r="U67" s="389"/>
      <c r="V67" s="388"/>
      <c r="W67" s="375"/>
      <c r="X67" s="409"/>
      <c r="Y67" s="378"/>
      <c r="Z67" s="396"/>
      <c r="AA67" s="396"/>
      <c r="AB67" s="389"/>
      <c r="AC67" s="396"/>
      <c r="AD67" s="380"/>
      <c r="AE67" s="396"/>
      <c r="AF67" s="412"/>
      <c r="AG67" s="412"/>
      <c r="AH67" s="404"/>
      <c r="AI67" s="8"/>
    </row>
    <row r="68" spans="1:35" ht="21.75" customHeight="1">
      <c r="A68" s="429"/>
      <c r="B68" s="432"/>
      <c r="C68" s="433"/>
      <c r="D68" s="396"/>
      <c r="E68" s="396"/>
      <c r="F68" s="396"/>
      <c r="G68" s="380"/>
      <c r="H68" s="396"/>
      <c r="I68" s="380"/>
      <c r="J68" s="380"/>
      <c r="K68" s="380"/>
      <c r="L68" s="380"/>
      <c r="M68" s="380"/>
      <c r="N68" s="418"/>
      <c r="O68" s="404"/>
      <c r="P68" s="390"/>
      <c r="Q68" s="102" t="s">
        <v>73</v>
      </c>
      <c r="R68" s="201">
        <v>5</v>
      </c>
      <c r="S68" s="388"/>
      <c r="T68" s="388"/>
      <c r="U68" s="389"/>
      <c r="V68" s="388"/>
      <c r="W68" s="375"/>
      <c r="X68" s="409"/>
      <c r="Y68" s="378"/>
      <c r="Z68" s="396"/>
      <c r="AA68" s="396"/>
      <c r="AB68" s="389"/>
      <c r="AC68" s="396"/>
      <c r="AD68" s="380"/>
      <c r="AE68" s="396"/>
      <c r="AF68" s="412"/>
      <c r="AG68" s="412"/>
      <c r="AH68" s="404"/>
      <c r="AI68" s="8"/>
    </row>
    <row r="69" spans="1:35" ht="21.75" customHeight="1">
      <c r="A69" s="429"/>
      <c r="B69" s="432"/>
      <c r="C69" s="433"/>
      <c r="D69" s="396"/>
      <c r="E69" s="396"/>
      <c r="F69" s="396"/>
      <c r="G69" s="380"/>
      <c r="H69" s="396"/>
      <c r="I69" s="380"/>
      <c r="J69" s="380"/>
      <c r="K69" s="380"/>
      <c r="L69" s="380"/>
      <c r="M69" s="380"/>
      <c r="N69" s="418"/>
      <c r="O69" s="405"/>
      <c r="P69" s="369"/>
      <c r="Q69" s="102" t="s">
        <v>74</v>
      </c>
      <c r="R69" s="101">
        <v>0</v>
      </c>
      <c r="S69" s="388"/>
      <c r="T69" s="388"/>
      <c r="U69" s="389"/>
      <c r="V69" s="388"/>
      <c r="W69" s="376"/>
      <c r="X69" s="410"/>
      <c r="Y69" s="378"/>
      <c r="Z69" s="396"/>
      <c r="AA69" s="396"/>
      <c r="AB69" s="389"/>
      <c r="AC69" s="396"/>
      <c r="AD69" s="380"/>
      <c r="AE69" s="396"/>
      <c r="AF69" s="412"/>
      <c r="AG69" s="412"/>
      <c r="AH69" s="405"/>
      <c r="AI69" s="8"/>
    </row>
    <row r="70" spans="1:35" ht="27" customHeight="1">
      <c r="A70" s="429"/>
      <c r="B70" s="432"/>
      <c r="C70" s="433"/>
      <c r="D70" s="396"/>
      <c r="E70" s="396"/>
      <c r="F70" s="396"/>
      <c r="G70" s="380"/>
      <c r="H70" s="396"/>
      <c r="I70" s="380"/>
      <c r="J70" s="380"/>
      <c r="K70" s="380"/>
      <c r="L70" s="380"/>
      <c r="M70" s="380"/>
      <c r="N70" s="418"/>
      <c r="O70" s="403" t="s">
        <v>868</v>
      </c>
      <c r="P70" s="368" t="s">
        <v>46</v>
      </c>
      <c r="Q70" s="99" t="s">
        <v>47</v>
      </c>
      <c r="R70" s="198">
        <v>15</v>
      </c>
      <c r="S70" s="388">
        <f>+R70+R72+R74+R76+R79+R81+R83</f>
        <v>100</v>
      </c>
      <c r="T70" s="388" t="s">
        <v>765</v>
      </c>
      <c r="U70" s="389" t="s">
        <v>48</v>
      </c>
      <c r="V70" s="388" t="s">
        <v>765</v>
      </c>
      <c r="W70" s="374">
        <v>100</v>
      </c>
      <c r="X70" s="408">
        <v>100</v>
      </c>
      <c r="Y70" s="378" t="s">
        <v>48</v>
      </c>
      <c r="Z70" s="396"/>
      <c r="AA70" s="396"/>
      <c r="AB70" s="389"/>
      <c r="AC70" s="396"/>
      <c r="AD70" s="380"/>
      <c r="AE70" s="396"/>
      <c r="AF70" s="412"/>
      <c r="AG70" s="412"/>
      <c r="AH70" s="403" t="s">
        <v>869</v>
      </c>
      <c r="AI70" s="8"/>
    </row>
    <row r="71" spans="1:35" ht="22.5" customHeight="1">
      <c r="A71" s="429"/>
      <c r="B71" s="432"/>
      <c r="C71" s="433"/>
      <c r="D71" s="396"/>
      <c r="E71" s="396"/>
      <c r="F71" s="396"/>
      <c r="G71" s="380"/>
      <c r="H71" s="396"/>
      <c r="I71" s="380"/>
      <c r="J71" s="380"/>
      <c r="K71" s="380"/>
      <c r="L71" s="380"/>
      <c r="M71" s="380"/>
      <c r="N71" s="418"/>
      <c r="O71" s="404"/>
      <c r="P71" s="369"/>
      <c r="Q71" s="99" t="s">
        <v>54</v>
      </c>
      <c r="R71" s="101">
        <v>0</v>
      </c>
      <c r="S71" s="388"/>
      <c r="T71" s="388"/>
      <c r="U71" s="389"/>
      <c r="V71" s="388"/>
      <c r="W71" s="375"/>
      <c r="X71" s="409"/>
      <c r="Y71" s="378"/>
      <c r="Z71" s="396"/>
      <c r="AA71" s="396"/>
      <c r="AB71" s="389"/>
      <c r="AC71" s="396"/>
      <c r="AD71" s="380"/>
      <c r="AE71" s="396"/>
      <c r="AF71" s="412"/>
      <c r="AG71" s="412"/>
      <c r="AH71" s="404"/>
      <c r="AI71" s="8"/>
    </row>
    <row r="72" spans="1:35" ht="27" customHeight="1">
      <c r="A72" s="429"/>
      <c r="B72" s="432"/>
      <c r="C72" s="433"/>
      <c r="D72" s="396"/>
      <c r="E72" s="396"/>
      <c r="F72" s="396"/>
      <c r="G72" s="380"/>
      <c r="H72" s="396"/>
      <c r="I72" s="380"/>
      <c r="J72" s="380"/>
      <c r="K72" s="380"/>
      <c r="L72" s="380"/>
      <c r="M72" s="380"/>
      <c r="N72" s="418"/>
      <c r="O72" s="404"/>
      <c r="P72" s="368" t="s">
        <v>55</v>
      </c>
      <c r="Q72" s="99" t="s">
        <v>56</v>
      </c>
      <c r="R72" s="198">
        <v>15</v>
      </c>
      <c r="S72" s="388"/>
      <c r="T72" s="388"/>
      <c r="U72" s="389"/>
      <c r="V72" s="388"/>
      <c r="W72" s="375"/>
      <c r="X72" s="409"/>
      <c r="Y72" s="378"/>
      <c r="Z72" s="396"/>
      <c r="AA72" s="396"/>
      <c r="AB72" s="389"/>
      <c r="AC72" s="396"/>
      <c r="AD72" s="380"/>
      <c r="AE72" s="396"/>
      <c r="AF72" s="412"/>
      <c r="AG72" s="412"/>
      <c r="AH72" s="404"/>
      <c r="AI72" s="8"/>
    </row>
    <row r="73" spans="1:35" ht="22.5" customHeight="1">
      <c r="A73" s="429"/>
      <c r="B73" s="432"/>
      <c r="C73" s="433"/>
      <c r="D73" s="396"/>
      <c r="E73" s="396"/>
      <c r="F73" s="396"/>
      <c r="G73" s="380"/>
      <c r="H73" s="396"/>
      <c r="I73" s="380"/>
      <c r="J73" s="380"/>
      <c r="K73" s="380"/>
      <c r="L73" s="380"/>
      <c r="M73" s="380"/>
      <c r="N73" s="418"/>
      <c r="O73" s="404"/>
      <c r="P73" s="369"/>
      <c r="Q73" s="99" t="s">
        <v>57</v>
      </c>
      <c r="R73" s="101">
        <v>0</v>
      </c>
      <c r="S73" s="388"/>
      <c r="T73" s="388"/>
      <c r="U73" s="389"/>
      <c r="V73" s="388"/>
      <c r="W73" s="375"/>
      <c r="X73" s="409"/>
      <c r="Y73" s="378"/>
      <c r="Z73" s="396"/>
      <c r="AA73" s="396"/>
      <c r="AB73" s="389"/>
      <c r="AC73" s="396"/>
      <c r="AD73" s="380"/>
      <c r="AE73" s="396"/>
      <c r="AF73" s="412"/>
      <c r="AG73" s="412"/>
      <c r="AH73" s="404"/>
      <c r="AI73" s="8"/>
    </row>
    <row r="74" spans="1:35" ht="23.25" customHeight="1">
      <c r="A74" s="429"/>
      <c r="B74" s="432"/>
      <c r="C74" s="433"/>
      <c r="D74" s="396"/>
      <c r="E74" s="396"/>
      <c r="F74" s="396"/>
      <c r="G74" s="380"/>
      <c r="H74" s="396"/>
      <c r="I74" s="380"/>
      <c r="J74" s="380"/>
      <c r="K74" s="380"/>
      <c r="L74" s="380"/>
      <c r="M74" s="380"/>
      <c r="N74" s="418"/>
      <c r="O74" s="404"/>
      <c r="P74" s="368" t="s">
        <v>58</v>
      </c>
      <c r="Q74" s="99" t="s">
        <v>59</v>
      </c>
      <c r="R74" s="198">
        <v>15</v>
      </c>
      <c r="S74" s="388"/>
      <c r="T74" s="388"/>
      <c r="U74" s="389"/>
      <c r="V74" s="388"/>
      <c r="W74" s="375"/>
      <c r="X74" s="409"/>
      <c r="Y74" s="378"/>
      <c r="Z74" s="396"/>
      <c r="AA74" s="396"/>
      <c r="AB74" s="389"/>
      <c r="AC74" s="396"/>
      <c r="AD74" s="380"/>
      <c r="AE74" s="396"/>
      <c r="AF74" s="412"/>
      <c r="AG74" s="412"/>
      <c r="AH74" s="404"/>
      <c r="AI74" s="8"/>
    </row>
    <row r="75" spans="1:35" ht="20.25" customHeight="1">
      <c r="A75" s="429"/>
      <c r="B75" s="432"/>
      <c r="C75" s="433"/>
      <c r="D75" s="396"/>
      <c r="E75" s="396"/>
      <c r="F75" s="396"/>
      <c r="G75" s="380"/>
      <c r="H75" s="396"/>
      <c r="I75" s="380"/>
      <c r="J75" s="380"/>
      <c r="K75" s="380"/>
      <c r="L75" s="380"/>
      <c r="M75" s="380"/>
      <c r="N75" s="418"/>
      <c r="O75" s="404"/>
      <c r="P75" s="369"/>
      <c r="Q75" s="99" t="s">
        <v>60</v>
      </c>
      <c r="R75" s="101">
        <v>0</v>
      </c>
      <c r="S75" s="388"/>
      <c r="T75" s="388"/>
      <c r="U75" s="389"/>
      <c r="V75" s="388"/>
      <c r="W75" s="375"/>
      <c r="X75" s="409"/>
      <c r="Y75" s="378"/>
      <c r="Z75" s="396"/>
      <c r="AA75" s="396"/>
      <c r="AB75" s="389"/>
      <c r="AC75" s="396"/>
      <c r="AD75" s="380"/>
      <c r="AE75" s="396"/>
      <c r="AF75" s="412"/>
      <c r="AG75" s="412"/>
      <c r="AH75" s="404"/>
      <c r="AI75" s="8"/>
    </row>
    <row r="76" spans="1:35" ht="24.75" customHeight="1">
      <c r="A76" s="429"/>
      <c r="B76" s="432"/>
      <c r="C76" s="433"/>
      <c r="D76" s="396"/>
      <c r="E76" s="396"/>
      <c r="F76" s="396"/>
      <c r="G76" s="380"/>
      <c r="H76" s="396"/>
      <c r="I76" s="380"/>
      <c r="J76" s="380"/>
      <c r="K76" s="380"/>
      <c r="L76" s="380"/>
      <c r="M76" s="380"/>
      <c r="N76" s="418"/>
      <c r="O76" s="404"/>
      <c r="P76" s="385" t="s">
        <v>61</v>
      </c>
      <c r="Q76" s="99" t="s">
        <v>62</v>
      </c>
      <c r="R76" s="198">
        <v>15</v>
      </c>
      <c r="S76" s="388"/>
      <c r="T76" s="388"/>
      <c r="U76" s="389"/>
      <c r="V76" s="388"/>
      <c r="W76" s="375"/>
      <c r="X76" s="409"/>
      <c r="Y76" s="378"/>
      <c r="Z76" s="396"/>
      <c r="AA76" s="396"/>
      <c r="AB76" s="389"/>
      <c r="AC76" s="396"/>
      <c r="AD76" s="380"/>
      <c r="AE76" s="396"/>
      <c r="AF76" s="412"/>
      <c r="AG76" s="412"/>
      <c r="AH76" s="404"/>
      <c r="AI76" s="8"/>
    </row>
    <row r="77" spans="1:35" ht="22.5" customHeight="1">
      <c r="A77" s="429"/>
      <c r="B77" s="432"/>
      <c r="C77" s="433"/>
      <c r="D77" s="396"/>
      <c r="E77" s="396"/>
      <c r="F77" s="396"/>
      <c r="G77" s="380"/>
      <c r="H77" s="396"/>
      <c r="I77" s="380"/>
      <c r="J77" s="380"/>
      <c r="K77" s="380"/>
      <c r="L77" s="380"/>
      <c r="M77" s="380"/>
      <c r="N77" s="418"/>
      <c r="O77" s="404"/>
      <c r="P77" s="386"/>
      <c r="Q77" s="99" t="s">
        <v>63</v>
      </c>
      <c r="R77" s="101">
        <v>10</v>
      </c>
      <c r="S77" s="388"/>
      <c r="T77" s="388"/>
      <c r="U77" s="389"/>
      <c r="V77" s="388"/>
      <c r="W77" s="375"/>
      <c r="X77" s="409"/>
      <c r="Y77" s="378"/>
      <c r="Z77" s="396"/>
      <c r="AA77" s="396"/>
      <c r="AB77" s="389"/>
      <c r="AC77" s="396"/>
      <c r="AD77" s="380"/>
      <c r="AE77" s="396"/>
      <c r="AF77" s="412"/>
      <c r="AG77" s="412"/>
      <c r="AH77" s="404"/>
      <c r="AI77" s="8"/>
    </row>
    <row r="78" spans="1:35" ht="22.5" customHeight="1">
      <c r="A78" s="429"/>
      <c r="B78" s="432"/>
      <c r="C78" s="433"/>
      <c r="D78" s="396"/>
      <c r="E78" s="396"/>
      <c r="F78" s="396"/>
      <c r="G78" s="380"/>
      <c r="H78" s="396"/>
      <c r="I78" s="380"/>
      <c r="J78" s="380"/>
      <c r="K78" s="380"/>
      <c r="L78" s="380"/>
      <c r="M78" s="380"/>
      <c r="N78" s="418"/>
      <c r="O78" s="404"/>
      <c r="P78" s="387"/>
      <c r="Q78" s="99" t="s">
        <v>64</v>
      </c>
      <c r="R78" s="101">
        <v>0</v>
      </c>
      <c r="S78" s="388"/>
      <c r="T78" s="388"/>
      <c r="U78" s="389"/>
      <c r="V78" s="388"/>
      <c r="W78" s="375"/>
      <c r="X78" s="409"/>
      <c r="Y78" s="378"/>
      <c r="Z78" s="396"/>
      <c r="AA78" s="396"/>
      <c r="AB78" s="389"/>
      <c r="AC78" s="396"/>
      <c r="AD78" s="380"/>
      <c r="AE78" s="396"/>
      <c r="AF78" s="412"/>
      <c r="AG78" s="412"/>
      <c r="AH78" s="404"/>
      <c r="AI78" s="8"/>
    </row>
    <row r="79" spans="1:35" ht="27.75" customHeight="1">
      <c r="A79" s="429"/>
      <c r="B79" s="432"/>
      <c r="C79" s="433"/>
      <c r="D79" s="396"/>
      <c r="E79" s="396"/>
      <c r="F79" s="396"/>
      <c r="G79" s="380"/>
      <c r="H79" s="396"/>
      <c r="I79" s="380"/>
      <c r="J79" s="380"/>
      <c r="K79" s="380"/>
      <c r="L79" s="380"/>
      <c r="M79" s="380"/>
      <c r="N79" s="418"/>
      <c r="O79" s="404"/>
      <c r="P79" s="368" t="s">
        <v>95</v>
      </c>
      <c r="Q79" s="99" t="s">
        <v>66</v>
      </c>
      <c r="R79" s="198">
        <v>15</v>
      </c>
      <c r="S79" s="388"/>
      <c r="T79" s="388"/>
      <c r="U79" s="389"/>
      <c r="V79" s="388"/>
      <c r="W79" s="375"/>
      <c r="X79" s="409"/>
      <c r="Y79" s="378"/>
      <c r="Z79" s="396"/>
      <c r="AA79" s="396"/>
      <c r="AB79" s="389"/>
      <c r="AC79" s="396"/>
      <c r="AD79" s="380"/>
      <c r="AE79" s="396"/>
      <c r="AF79" s="412"/>
      <c r="AG79" s="412"/>
      <c r="AH79" s="404"/>
      <c r="AI79" s="8"/>
    </row>
    <row r="80" spans="1:35" ht="30" customHeight="1">
      <c r="A80" s="429"/>
      <c r="B80" s="432"/>
      <c r="C80" s="433"/>
      <c r="D80" s="396"/>
      <c r="E80" s="396"/>
      <c r="F80" s="396"/>
      <c r="G80" s="380"/>
      <c r="H80" s="396"/>
      <c r="I80" s="380"/>
      <c r="J80" s="380"/>
      <c r="K80" s="380"/>
      <c r="L80" s="380"/>
      <c r="M80" s="380"/>
      <c r="N80" s="418"/>
      <c r="O80" s="404"/>
      <c r="P80" s="369"/>
      <c r="Q80" s="99" t="s">
        <v>67</v>
      </c>
      <c r="R80" s="101">
        <v>0</v>
      </c>
      <c r="S80" s="388"/>
      <c r="T80" s="388"/>
      <c r="U80" s="389"/>
      <c r="V80" s="388"/>
      <c r="W80" s="375"/>
      <c r="X80" s="409"/>
      <c r="Y80" s="378"/>
      <c r="Z80" s="396"/>
      <c r="AA80" s="396"/>
      <c r="AB80" s="389"/>
      <c r="AC80" s="396"/>
      <c r="AD80" s="380"/>
      <c r="AE80" s="396"/>
      <c r="AF80" s="412"/>
      <c r="AG80" s="412"/>
      <c r="AH80" s="404"/>
      <c r="AI80" s="8"/>
    </row>
    <row r="81" spans="1:35" ht="29.25" customHeight="1">
      <c r="A81" s="429"/>
      <c r="B81" s="432"/>
      <c r="C81" s="433"/>
      <c r="D81" s="396"/>
      <c r="E81" s="396"/>
      <c r="F81" s="396"/>
      <c r="G81" s="380"/>
      <c r="H81" s="396"/>
      <c r="I81" s="380"/>
      <c r="J81" s="380"/>
      <c r="K81" s="380"/>
      <c r="L81" s="380"/>
      <c r="M81" s="380"/>
      <c r="N81" s="418"/>
      <c r="O81" s="404"/>
      <c r="P81" s="368" t="s">
        <v>68</v>
      </c>
      <c r="Q81" s="101" t="s">
        <v>69</v>
      </c>
      <c r="R81" s="198">
        <v>15</v>
      </c>
      <c r="S81" s="388"/>
      <c r="T81" s="388"/>
      <c r="U81" s="389"/>
      <c r="V81" s="388"/>
      <c r="W81" s="375"/>
      <c r="X81" s="409"/>
      <c r="Y81" s="378"/>
      <c r="Z81" s="396"/>
      <c r="AA81" s="396"/>
      <c r="AB81" s="389"/>
      <c r="AC81" s="396"/>
      <c r="AD81" s="380"/>
      <c r="AE81" s="396"/>
      <c r="AF81" s="412"/>
      <c r="AG81" s="412"/>
      <c r="AH81" s="404"/>
      <c r="AI81" s="8"/>
    </row>
    <row r="82" spans="1:35" ht="25.5" customHeight="1">
      <c r="A82" s="429"/>
      <c r="B82" s="432"/>
      <c r="C82" s="433"/>
      <c r="D82" s="396"/>
      <c r="E82" s="396"/>
      <c r="F82" s="396"/>
      <c r="G82" s="380"/>
      <c r="H82" s="396"/>
      <c r="I82" s="380"/>
      <c r="J82" s="380"/>
      <c r="K82" s="380"/>
      <c r="L82" s="380"/>
      <c r="M82" s="380"/>
      <c r="N82" s="418"/>
      <c r="O82" s="404"/>
      <c r="P82" s="369"/>
      <c r="Q82" s="101" t="s">
        <v>70</v>
      </c>
      <c r="R82" s="101">
        <v>0</v>
      </c>
      <c r="S82" s="388"/>
      <c r="T82" s="388"/>
      <c r="U82" s="389"/>
      <c r="V82" s="388"/>
      <c r="W82" s="375"/>
      <c r="X82" s="409"/>
      <c r="Y82" s="378"/>
      <c r="Z82" s="396"/>
      <c r="AA82" s="396"/>
      <c r="AB82" s="389"/>
      <c r="AC82" s="396"/>
      <c r="AD82" s="380"/>
      <c r="AE82" s="396"/>
      <c r="AF82" s="412"/>
      <c r="AG82" s="412"/>
      <c r="AH82" s="404"/>
      <c r="AI82" s="8"/>
    </row>
    <row r="83" spans="1:35" ht="24" customHeight="1">
      <c r="A83" s="429"/>
      <c r="B83" s="432"/>
      <c r="C83" s="433"/>
      <c r="D83" s="396"/>
      <c r="E83" s="396"/>
      <c r="F83" s="396"/>
      <c r="G83" s="380"/>
      <c r="H83" s="396"/>
      <c r="I83" s="380"/>
      <c r="J83" s="380"/>
      <c r="K83" s="380"/>
      <c r="L83" s="380"/>
      <c r="M83" s="380"/>
      <c r="N83" s="418"/>
      <c r="O83" s="404"/>
      <c r="P83" s="368" t="s">
        <v>71</v>
      </c>
      <c r="Q83" s="99" t="s">
        <v>72</v>
      </c>
      <c r="R83" s="198">
        <v>10</v>
      </c>
      <c r="S83" s="388"/>
      <c r="T83" s="388"/>
      <c r="U83" s="389"/>
      <c r="V83" s="388"/>
      <c r="W83" s="375"/>
      <c r="X83" s="409"/>
      <c r="Y83" s="378"/>
      <c r="Z83" s="396"/>
      <c r="AA83" s="396"/>
      <c r="AB83" s="389"/>
      <c r="AC83" s="396"/>
      <c r="AD83" s="380"/>
      <c r="AE83" s="396"/>
      <c r="AF83" s="412"/>
      <c r="AG83" s="412"/>
      <c r="AH83" s="404"/>
      <c r="AI83" s="8"/>
    </row>
    <row r="84" spans="1:35" ht="24" customHeight="1">
      <c r="A84" s="429"/>
      <c r="B84" s="432"/>
      <c r="C84" s="433"/>
      <c r="D84" s="396"/>
      <c r="E84" s="396"/>
      <c r="F84" s="396"/>
      <c r="G84" s="380"/>
      <c r="H84" s="396"/>
      <c r="I84" s="380"/>
      <c r="J84" s="380"/>
      <c r="K84" s="380"/>
      <c r="L84" s="380"/>
      <c r="M84" s="380"/>
      <c r="N84" s="418"/>
      <c r="O84" s="404"/>
      <c r="P84" s="390"/>
      <c r="Q84" s="102" t="s">
        <v>73</v>
      </c>
      <c r="R84" s="201">
        <v>5</v>
      </c>
      <c r="S84" s="388"/>
      <c r="T84" s="388"/>
      <c r="U84" s="389"/>
      <c r="V84" s="388"/>
      <c r="W84" s="375"/>
      <c r="X84" s="409"/>
      <c r="Y84" s="378"/>
      <c r="Z84" s="396"/>
      <c r="AA84" s="396"/>
      <c r="AB84" s="389"/>
      <c r="AC84" s="396"/>
      <c r="AD84" s="380"/>
      <c r="AE84" s="396"/>
      <c r="AF84" s="412"/>
      <c r="AG84" s="412"/>
      <c r="AH84" s="404"/>
      <c r="AI84" s="8"/>
    </row>
    <row r="85" spans="1:35" ht="28.5" customHeight="1">
      <c r="A85" s="430"/>
      <c r="B85" s="432"/>
      <c r="C85" s="433"/>
      <c r="D85" s="396"/>
      <c r="E85" s="396"/>
      <c r="F85" s="396"/>
      <c r="G85" s="381"/>
      <c r="H85" s="396"/>
      <c r="I85" s="381"/>
      <c r="J85" s="381"/>
      <c r="K85" s="381"/>
      <c r="L85" s="381"/>
      <c r="M85" s="381"/>
      <c r="N85" s="418"/>
      <c r="O85" s="405"/>
      <c r="P85" s="369"/>
      <c r="Q85" s="102" t="s">
        <v>74</v>
      </c>
      <c r="R85" s="101">
        <v>0</v>
      </c>
      <c r="S85" s="388"/>
      <c r="T85" s="388"/>
      <c r="U85" s="389"/>
      <c r="V85" s="388"/>
      <c r="W85" s="376"/>
      <c r="X85" s="410"/>
      <c r="Y85" s="378"/>
      <c r="Z85" s="396"/>
      <c r="AA85" s="396"/>
      <c r="AB85" s="389"/>
      <c r="AC85" s="396"/>
      <c r="AD85" s="381"/>
      <c r="AE85" s="396"/>
      <c r="AF85" s="413"/>
      <c r="AG85" s="413"/>
      <c r="AH85" s="405"/>
      <c r="AI85" s="8"/>
    </row>
    <row r="86" spans="1:35" ht="28.5" customHeight="1">
      <c r="A86" s="202"/>
      <c r="B86" s="203"/>
      <c r="C86" s="433"/>
      <c r="D86" s="396"/>
      <c r="E86" s="396"/>
      <c r="F86" s="396"/>
      <c r="G86" s="407" t="s">
        <v>870</v>
      </c>
      <c r="H86" s="379" t="s">
        <v>871</v>
      </c>
      <c r="I86" s="382" t="s">
        <v>872</v>
      </c>
      <c r="J86" s="379" t="s">
        <v>873</v>
      </c>
      <c r="K86" s="379" t="s">
        <v>852</v>
      </c>
      <c r="L86" s="379">
        <v>2</v>
      </c>
      <c r="M86" s="379">
        <v>1</v>
      </c>
      <c r="N86" s="415" t="s">
        <v>122</v>
      </c>
      <c r="O86" s="414" t="s">
        <v>874</v>
      </c>
      <c r="P86" s="368" t="s">
        <v>46</v>
      </c>
      <c r="Q86" s="99" t="s">
        <v>47</v>
      </c>
      <c r="R86" s="198">
        <v>15</v>
      </c>
      <c r="S86" s="388">
        <f>+R86+R88+R90+R92+R95+R97+R99</f>
        <v>100</v>
      </c>
      <c r="T86" s="388" t="s">
        <v>765</v>
      </c>
      <c r="U86" s="389" t="s">
        <v>48</v>
      </c>
      <c r="V86" s="388" t="s">
        <v>765</v>
      </c>
      <c r="W86" s="374">
        <v>100</v>
      </c>
      <c r="X86" s="408">
        <v>100</v>
      </c>
      <c r="Y86" s="378" t="s">
        <v>48</v>
      </c>
      <c r="Z86" s="379">
        <v>1</v>
      </c>
      <c r="AA86" s="379">
        <v>1</v>
      </c>
      <c r="AB86" s="415" t="s">
        <v>122</v>
      </c>
      <c r="AC86" s="379" t="s">
        <v>854</v>
      </c>
      <c r="AD86" s="379" t="s">
        <v>855</v>
      </c>
      <c r="AE86" s="379" t="s">
        <v>50</v>
      </c>
      <c r="AF86" s="411">
        <v>43952</v>
      </c>
      <c r="AG86" s="411" t="s">
        <v>856</v>
      </c>
      <c r="AH86" s="414" t="s">
        <v>875</v>
      </c>
      <c r="AI86" s="8"/>
    </row>
    <row r="87" spans="1:35" ht="28.5" customHeight="1">
      <c r="A87" s="202"/>
      <c r="B87" s="203"/>
      <c r="C87" s="433"/>
      <c r="D87" s="396"/>
      <c r="E87" s="396"/>
      <c r="F87" s="396"/>
      <c r="G87" s="407"/>
      <c r="H87" s="380"/>
      <c r="I87" s="383"/>
      <c r="J87" s="380"/>
      <c r="K87" s="380"/>
      <c r="L87" s="380"/>
      <c r="M87" s="380"/>
      <c r="N87" s="416"/>
      <c r="O87" s="414"/>
      <c r="P87" s="369"/>
      <c r="Q87" s="99" t="s">
        <v>54</v>
      </c>
      <c r="R87" s="101">
        <v>0</v>
      </c>
      <c r="S87" s="388"/>
      <c r="T87" s="388"/>
      <c r="U87" s="389"/>
      <c r="V87" s="388"/>
      <c r="W87" s="375"/>
      <c r="X87" s="409"/>
      <c r="Y87" s="378"/>
      <c r="Z87" s="380"/>
      <c r="AA87" s="380"/>
      <c r="AB87" s="416"/>
      <c r="AC87" s="380"/>
      <c r="AD87" s="380"/>
      <c r="AE87" s="380"/>
      <c r="AF87" s="412"/>
      <c r="AG87" s="412"/>
      <c r="AH87" s="414"/>
      <c r="AI87" s="8"/>
    </row>
    <row r="88" spans="1:35" ht="28.5" customHeight="1">
      <c r="A88" s="202"/>
      <c r="B88" s="203"/>
      <c r="C88" s="433"/>
      <c r="D88" s="396"/>
      <c r="E88" s="396"/>
      <c r="F88" s="396"/>
      <c r="G88" s="407"/>
      <c r="H88" s="380"/>
      <c r="I88" s="383"/>
      <c r="J88" s="380"/>
      <c r="K88" s="380"/>
      <c r="L88" s="380"/>
      <c r="M88" s="380"/>
      <c r="N88" s="416"/>
      <c r="O88" s="414"/>
      <c r="P88" s="368" t="s">
        <v>55</v>
      </c>
      <c r="Q88" s="99" t="s">
        <v>56</v>
      </c>
      <c r="R88" s="198">
        <v>15</v>
      </c>
      <c r="S88" s="388"/>
      <c r="T88" s="388"/>
      <c r="U88" s="389"/>
      <c r="V88" s="388"/>
      <c r="W88" s="375"/>
      <c r="X88" s="409"/>
      <c r="Y88" s="378"/>
      <c r="Z88" s="380"/>
      <c r="AA88" s="380"/>
      <c r="AB88" s="416"/>
      <c r="AC88" s="380"/>
      <c r="AD88" s="380"/>
      <c r="AE88" s="380"/>
      <c r="AF88" s="412"/>
      <c r="AG88" s="412"/>
      <c r="AH88" s="414"/>
      <c r="AI88" s="8"/>
    </row>
    <row r="89" spans="1:35" ht="28.5" customHeight="1">
      <c r="A89" s="202"/>
      <c r="B89" s="203"/>
      <c r="C89" s="433"/>
      <c r="D89" s="396"/>
      <c r="E89" s="396"/>
      <c r="F89" s="396"/>
      <c r="G89" s="407"/>
      <c r="H89" s="380"/>
      <c r="I89" s="383"/>
      <c r="J89" s="380"/>
      <c r="K89" s="380"/>
      <c r="L89" s="380"/>
      <c r="M89" s="380"/>
      <c r="N89" s="416"/>
      <c r="O89" s="414"/>
      <c r="P89" s="369"/>
      <c r="Q89" s="99" t="s">
        <v>57</v>
      </c>
      <c r="R89" s="101">
        <v>0</v>
      </c>
      <c r="S89" s="388"/>
      <c r="T89" s="388"/>
      <c r="U89" s="389"/>
      <c r="V89" s="388"/>
      <c r="W89" s="375"/>
      <c r="X89" s="409"/>
      <c r="Y89" s="378"/>
      <c r="Z89" s="380"/>
      <c r="AA89" s="380"/>
      <c r="AB89" s="416"/>
      <c r="AC89" s="380"/>
      <c r="AD89" s="380"/>
      <c r="AE89" s="380"/>
      <c r="AF89" s="412"/>
      <c r="AG89" s="412"/>
      <c r="AH89" s="414"/>
      <c r="AI89" s="8"/>
    </row>
    <row r="90" spans="1:35" ht="28.5" customHeight="1">
      <c r="A90" s="202"/>
      <c r="B90" s="203"/>
      <c r="C90" s="433"/>
      <c r="D90" s="396"/>
      <c r="E90" s="396"/>
      <c r="F90" s="396"/>
      <c r="G90" s="407"/>
      <c r="H90" s="380"/>
      <c r="I90" s="383"/>
      <c r="J90" s="380"/>
      <c r="K90" s="380"/>
      <c r="L90" s="380"/>
      <c r="M90" s="380"/>
      <c r="N90" s="416"/>
      <c r="O90" s="414"/>
      <c r="P90" s="368" t="s">
        <v>58</v>
      </c>
      <c r="Q90" s="99" t="s">
        <v>59</v>
      </c>
      <c r="R90" s="198">
        <v>15</v>
      </c>
      <c r="S90" s="388"/>
      <c r="T90" s="388"/>
      <c r="U90" s="389"/>
      <c r="V90" s="388"/>
      <c r="W90" s="375"/>
      <c r="X90" s="409"/>
      <c r="Y90" s="378"/>
      <c r="Z90" s="380"/>
      <c r="AA90" s="380"/>
      <c r="AB90" s="416"/>
      <c r="AC90" s="380"/>
      <c r="AD90" s="380"/>
      <c r="AE90" s="380"/>
      <c r="AF90" s="412"/>
      <c r="AG90" s="412"/>
      <c r="AH90" s="414"/>
      <c r="AI90" s="8"/>
    </row>
    <row r="91" spans="1:35" ht="28.5" customHeight="1">
      <c r="A91" s="202"/>
      <c r="B91" s="203"/>
      <c r="C91" s="433"/>
      <c r="D91" s="396"/>
      <c r="E91" s="396"/>
      <c r="F91" s="396"/>
      <c r="G91" s="407"/>
      <c r="H91" s="380"/>
      <c r="I91" s="383"/>
      <c r="J91" s="380"/>
      <c r="K91" s="380"/>
      <c r="L91" s="380"/>
      <c r="M91" s="380"/>
      <c r="N91" s="416"/>
      <c r="O91" s="414"/>
      <c r="P91" s="369"/>
      <c r="Q91" s="99" t="s">
        <v>60</v>
      </c>
      <c r="R91" s="101">
        <v>0</v>
      </c>
      <c r="S91" s="388"/>
      <c r="T91" s="388"/>
      <c r="U91" s="389"/>
      <c r="V91" s="388"/>
      <c r="W91" s="375"/>
      <c r="X91" s="409"/>
      <c r="Y91" s="378"/>
      <c r="Z91" s="380"/>
      <c r="AA91" s="380"/>
      <c r="AB91" s="416"/>
      <c r="AC91" s="380"/>
      <c r="AD91" s="380"/>
      <c r="AE91" s="380"/>
      <c r="AF91" s="412"/>
      <c r="AG91" s="412"/>
      <c r="AH91" s="414"/>
      <c r="AI91" s="8"/>
    </row>
    <row r="92" spans="1:35" ht="28.5" customHeight="1">
      <c r="A92" s="202"/>
      <c r="B92" s="203"/>
      <c r="C92" s="433"/>
      <c r="D92" s="396"/>
      <c r="E92" s="396"/>
      <c r="F92" s="396"/>
      <c r="G92" s="407"/>
      <c r="H92" s="380"/>
      <c r="I92" s="383"/>
      <c r="J92" s="380"/>
      <c r="K92" s="380"/>
      <c r="L92" s="380"/>
      <c r="M92" s="380"/>
      <c r="N92" s="416"/>
      <c r="O92" s="414"/>
      <c r="P92" s="385" t="s">
        <v>61</v>
      </c>
      <c r="Q92" s="99" t="s">
        <v>62</v>
      </c>
      <c r="R92" s="198">
        <v>15</v>
      </c>
      <c r="S92" s="388"/>
      <c r="T92" s="388"/>
      <c r="U92" s="389"/>
      <c r="V92" s="388"/>
      <c r="W92" s="375"/>
      <c r="X92" s="409"/>
      <c r="Y92" s="378"/>
      <c r="Z92" s="380"/>
      <c r="AA92" s="380"/>
      <c r="AB92" s="416"/>
      <c r="AC92" s="380"/>
      <c r="AD92" s="380"/>
      <c r="AE92" s="380"/>
      <c r="AF92" s="412"/>
      <c r="AG92" s="412"/>
      <c r="AH92" s="414"/>
      <c r="AI92" s="8"/>
    </row>
    <row r="93" spans="1:35" ht="28.5" customHeight="1">
      <c r="A93" s="202"/>
      <c r="B93" s="203"/>
      <c r="C93" s="433"/>
      <c r="D93" s="396"/>
      <c r="E93" s="396"/>
      <c r="F93" s="396"/>
      <c r="G93" s="407"/>
      <c r="H93" s="380"/>
      <c r="I93" s="383"/>
      <c r="J93" s="380"/>
      <c r="K93" s="380"/>
      <c r="L93" s="380"/>
      <c r="M93" s="380"/>
      <c r="N93" s="416"/>
      <c r="O93" s="414"/>
      <c r="P93" s="386"/>
      <c r="Q93" s="99" t="s">
        <v>63</v>
      </c>
      <c r="R93" s="101">
        <v>10</v>
      </c>
      <c r="S93" s="388"/>
      <c r="T93" s="388"/>
      <c r="U93" s="389"/>
      <c r="V93" s="388"/>
      <c r="W93" s="375"/>
      <c r="X93" s="409"/>
      <c r="Y93" s="378"/>
      <c r="Z93" s="380"/>
      <c r="AA93" s="380"/>
      <c r="AB93" s="416"/>
      <c r="AC93" s="380"/>
      <c r="AD93" s="380"/>
      <c r="AE93" s="380"/>
      <c r="AF93" s="412"/>
      <c r="AG93" s="412"/>
      <c r="AH93" s="414"/>
      <c r="AI93" s="8"/>
    </row>
    <row r="94" spans="1:35" ht="28.5" customHeight="1">
      <c r="A94" s="202"/>
      <c r="B94" s="203"/>
      <c r="C94" s="433"/>
      <c r="D94" s="396"/>
      <c r="E94" s="396"/>
      <c r="F94" s="396"/>
      <c r="G94" s="407"/>
      <c r="H94" s="380"/>
      <c r="I94" s="383"/>
      <c r="J94" s="380"/>
      <c r="K94" s="380"/>
      <c r="L94" s="380"/>
      <c r="M94" s="380"/>
      <c r="N94" s="416"/>
      <c r="O94" s="414"/>
      <c r="P94" s="387"/>
      <c r="Q94" s="99" t="s">
        <v>64</v>
      </c>
      <c r="R94" s="101">
        <v>0</v>
      </c>
      <c r="S94" s="388"/>
      <c r="T94" s="388"/>
      <c r="U94" s="389"/>
      <c r="V94" s="388"/>
      <c r="W94" s="375"/>
      <c r="X94" s="409"/>
      <c r="Y94" s="378"/>
      <c r="Z94" s="380"/>
      <c r="AA94" s="380"/>
      <c r="AB94" s="416"/>
      <c r="AC94" s="380"/>
      <c r="AD94" s="380"/>
      <c r="AE94" s="380"/>
      <c r="AF94" s="412"/>
      <c r="AG94" s="412"/>
      <c r="AH94" s="414"/>
      <c r="AI94" s="8"/>
    </row>
    <row r="95" spans="1:35" ht="28.5" customHeight="1">
      <c r="A95" s="202"/>
      <c r="B95" s="203"/>
      <c r="C95" s="433"/>
      <c r="D95" s="396"/>
      <c r="E95" s="396"/>
      <c r="F95" s="396"/>
      <c r="G95" s="407"/>
      <c r="H95" s="380"/>
      <c r="I95" s="383"/>
      <c r="J95" s="380"/>
      <c r="K95" s="380"/>
      <c r="L95" s="380"/>
      <c r="M95" s="380"/>
      <c r="N95" s="416"/>
      <c r="O95" s="414"/>
      <c r="P95" s="368" t="s">
        <v>95</v>
      </c>
      <c r="Q95" s="99" t="s">
        <v>66</v>
      </c>
      <c r="R95" s="198">
        <v>15</v>
      </c>
      <c r="S95" s="388"/>
      <c r="T95" s="388"/>
      <c r="U95" s="389"/>
      <c r="V95" s="388"/>
      <c r="W95" s="375"/>
      <c r="X95" s="409"/>
      <c r="Y95" s="378"/>
      <c r="Z95" s="380"/>
      <c r="AA95" s="380"/>
      <c r="AB95" s="416"/>
      <c r="AC95" s="380"/>
      <c r="AD95" s="380"/>
      <c r="AE95" s="380"/>
      <c r="AF95" s="412"/>
      <c r="AG95" s="412"/>
      <c r="AH95" s="414"/>
      <c r="AI95" s="8"/>
    </row>
    <row r="96" spans="1:35" ht="28.5" customHeight="1">
      <c r="A96" s="202"/>
      <c r="B96" s="203"/>
      <c r="C96" s="433"/>
      <c r="D96" s="396"/>
      <c r="E96" s="396"/>
      <c r="F96" s="396"/>
      <c r="G96" s="407"/>
      <c r="H96" s="380"/>
      <c r="I96" s="383"/>
      <c r="J96" s="380"/>
      <c r="K96" s="380"/>
      <c r="L96" s="380"/>
      <c r="M96" s="380"/>
      <c r="N96" s="416"/>
      <c r="O96" s="414"/>
      <c r="P96" s="369"/>
      <c r="Q96" s="99" t="s">
        <v>67</v>
      </c>
      <c r="R96" s="101">
        <v>0</v>
      </c>
      <c r="S96" s="388"/>
      <c r="T96" s="388"/>
      <c r="U96" s="389"/>
      <c r="V96" s="388"/>
      <c r="W96" s="375"/>
      <c r="X96" s="409"/>
      <c r="Y96" s="378"/>
      <c r="Z96" s="380"/>
      <c r="AA96" s="380"/>
      <c r="AB96" s="416"/>
      <c r="AC96" s="380"/>
      <c r="AD96" s="380"/>
      <c r="AE96" s="380"/>
      <c r="AF96" s="412"/>
      <c r="AG96" s="412"/>
      <c r="AH96" s="414"/>
      <c r="AI96" s="8"/>
    </row>
    <row r="97" spans="1:35" ht="28.5" customHeight="1">
      <c r="A97" s="202"/>
      <c r="B97" s="203"/>
      <c r="C97" s="433"/>
      <c r="D97" s="396"/>
      <c r="E97" s="396"/>
      <c r="F97" s="396"/>
      <c r="G97" s="407"/>
      <c r="H97" s="380"/>
      <c r="I97" s="383"/>
      <c r="J97" s="380"/>
      <c r="K97" s="380"/>
      <c r="L97" s="380"/>
      <c r="M97" s="380"/>
      <c r="N97" s="416"/>
      <c r="O97" s="414"/>
      <c r="P97" s="368" t="s">
        <v>68</v>
      </c>
      <c r="Q97" s="101" t="s">
        <v>69</v>
      </c>
      <c r="R97" s="198">
        <v>15</v>
      </c>
      <c r="S97" s="388"/>
      <c r="T97" s="388"/>
      <c r="U97" s="389"/>
      <c r="V97" s="388"/>
      <c r="W97" s="375"/>
      <c r="X97" s="409"/>
      <c r="Y97" s="378"/>
      <c r="Z97" s="380"/>
      <c r="AA97" s="380"/>
      <c r="AB97" s="416"/>
      <c r="AC97" s="380"/>
      <c r="AD97" s="380"/>
      <c r="AE97" s="380"/>
      <c r="AF97" s="412"/>
      <c r="AG97" s="412"/>
      <c r="AH97" s="414"/>
      <c r="AI97" s="8"/>
    </row>
    <row r="98" spans="1:35" ht="28.5" customHeight="1">
      <c r="A98" s="202"/>
      <c r="B98" s="203"/>
      <c r="C98" s="433"/>
      <c r="D98" s="396"/>
      <c r="E98" s="396"/>
      <c r="F98" s="396"/>
      <c r="G98" s="407"/>
      <c r="H98" s="380"/>
      <c r="I98" s="383"/>
      <c r="J98" s="380"/>
      <c r="K98" s="380"/>
      <c r="L98" s="380"/>
      <c r="M98" s="380"/>
      <c r="N98" s="416"/>
      <c r="O98" s="414"/>
      <c r="P98" s="369"/>
      <c r="Q98" s="101" t="s">
        <v>70</v>
      </c>
      <c r="R98" s="101">
        <v>0</v>
      </c>
      <c r="S98" s="388"/>
      <c r="T98" s="388"/>
      <c r="U98" s="389"/>
      <c r="V98" s="388"/>
      <c r="W98" s="375"/>
      <c r="X98" s="409"/>
      <c r="Y98" s="378"/>
      <c r="Z98" s="380"/>
      <c r="AA98" s="380"/>
      <c r="AB98" s="416"/>
      <c r="AC98" s="380"/>
      <c r="AD98" s="380"/>
      <c r="AE98" s="380"/>
      <c r="AF98" s="412"/>
      <c r="AG98" s="412"/>
      <c r="AH98" s="414"/>
      <c r="AI98" s="8"/>
    </row>
    <row r="99" spans="1:35" ht="28.5" customHeight="1">
      <c r="A99" s="202"/>
      <c r="B99" s="203"/>
      <c r="C99" s="433"/>
      <c r="D99" s="396"/>
      <c r="E99" s="396"/>
      <c r="F99" s="396"/>
      <c r="G99" s="407"/>
      <c r="H99" s="380"/>
      <c r="I99" s="383"/>
      <c r="J99" s="380"/>
      <c r="K99" s="380"/>
      <c r="L99" s="380"/>
      <c r="M99" s="380"/>
      <c r="N99" s="416"/>
      <c r="O99" s="414"/>
      <c r="P99" s="368" t="s">
        <v>71</v>
      </c>
      <c r="Q99" s="99" t="s">
        <v>72</v>
      </c>
      <c r="R99" s="198">
        <v>10</v>
      </c>
      <c r="S99" s="388"/>
      <c r="T99" s="388"/>
      <c r="U99" s="389"/>
      <c r="V99" s="388"/>
      <c r="W99" s="375"/>
      <c r="X99" s="409"/>
      <c r="Y99" s="378"/>
      <c r="Z99" s="380"/>
      <c r="AA99" s="380"/>
      <c r="AB99" s="416"/>
      <c r="AC99" s="380"/>
      <c r="AD99" s="380"/>
      <c r="AE99" s="380"/>
      <c r="AF99" s="412"/>
      <c r="AG99" s="412"/>
      <c r="AH99" s="414"/>
      <c r="AI99" s="8"/>
    </row>
    <row r="100" spans="1:35" ht="28.5" customHeight="1">
      <c r="A100" s="202"/>
      <c r="B100" s="203"/>
      <c r="C100" s="433"/>
      <c r="D100" s="396"/>
      <c r="E100" s="396"/>
      <c r="F100" s="396"/>
      <c r="G100" s="407"/>
      <c r="H100" s="380"/>
      <c r="I100" s="383"/>
      <c r="J100" s="380"/>
      <c r="K100" s="380"/>
      <c r="L100" s="380"/>
      <c r="M100" s="380"/>
      <c r="N100" s="416"/>
      <c r="O100" s="414"/>
      <c r="P100" s="390"/>
      <c r="Q100" s="102" t="s">
        <v>73</v>
      </c>
      <c r="R100" s="201">
        <v>5</v>
      </c>
      <c r="S100" s="388"/>
      <c r="T100" s="388"/>
      <c r="U100" s="389"/>
      <c r="V100" s="388"/>
      <c r="W100" s="375"/>
      <c r="X100" s="409"/>
      <c r="Y100" s="378"/>
      <c r="Z100" s="380"/>
      <c r="AA100" s="380"/>
      <c r="AB100" s="416"/>
      <c r="AC100" s="380"/>
      <c r="AD100" s="380"/>
      <c r="AE100" s="380"/>
      <c r="AF100" s="412"/>
      <c r="AG100" s="412"/>
      <c r="AH100" s="414"/>
      <c r="AI100" s="8"/>
    </row>
    <row r="101" spans="1:35" ht="28.5" customHeight="1">
      <c r="A101" s="202"/>
      <c r="B101" s="203"/>
      <c r="C101" s="433"/>
      <c r="D101" s="396"/>
      <c r="E101" s="396"/>
      <c r="F101" s="396"/>
      <c r="G101" s="407"/>
      <c r="H101" s="380"/>
      <c r="I101" s="383"/>
      <c r="J101" s="380"/>
      <c r="K101" s="380"/>
      <c r="L101" s="380"/>
      <c r="M101" s="380"/>
      <c r="N101" s="416"/>
      <c r="O101" s="414"/>
      <c r="P101" s="369"/>
      <c r="Q101" s="102" t="s">
        <v>74</v>
      </c>
      <c r="R101" s="101">
        <v>0</v>
      </c>
      <c r="S101" s="388"/>
      <c r="T101" s="388"/>
      <c r="U101" s="389"/>
      <c r="V101" s="388"/>
      <c r="W101" s="376"/>
      <c r="X101" s="410"/>
      <c r="Y101" s="378"/>
      <c r="Z101" s="380"/>
      <c r="AA101" s="380"/>
      <c r="AB101" s="416"/>
      <c r="AC101" s="380"/>
      <c r="AD101" s="381"/>
      <c r="AE101" s="380"/>
      <c r="AF101" s="412"/>
      <c r="AG101" s="412"/>
      <c r="AH101" s="414"/>
      <c r="AI101" s="8"/>
    </row>
    <row r="102" spans="1:35" ht="28.5" customHeight="1">
      <c r="A102" s="202"/>
      <c r="B102" s="203"/>
      <c r="C102" s="433"/>
      <c r="D102" s="396"/>
      <c r="E102" s="396"/>
      <c r="F102" s="396"/>
      <c r="G102" s="382" t="s">
        <v>876</v>
      </c>
      <c r="H102" s="380"/>
      <c r="I102" s="383"/>
      <c r="J102" s="380"/>
      <c r="K102" s="380"/>
      <c r="L102" s="380"/>
      <c r="M102" s="380"/>
      <c r="N102" s="416"/>
      <c r="O102" s="403" t="s">
        <v>877</v>
      </c>
      <c r="P102" s="368" t="s">
        <v>46</v>
      </c>
      <c r="Q102" s="99" t="s">
        <v>47</v>
      </c>
      <c r="R102" s="198">
        <v>15</v>
      </c>
      <c r="S102" s="388">
        <f>+R102+R104+R106+R108+R111+R113+R115</f>
        <v>100</v>
      </c>
      <c r="T102" s="388" t="s">
        <v>765</v>
      </c>
      <c r="U102" s="389" t="s">
        <v>48</v>
      </c>
      <c r="V102" s="388" t="s">
        <v>765</v>
      </c>
      <c r="W102" s="374">
        <v>100</v>
      </c>
      <c r="X102" s="408">
        <v>100</v>
      </c>
      <c r="Y102" s="378" t="s">
        <v>48</v>
      </c>
      <c r="Z102" s="380"/>
      <c r="AA102" s="380"/>
      <c r="AB102" s="416"/>
      <c r="AC102" s="380"/>
      <c r="AD102" s="396" t="s">
        <v>855</v>
      </c>
      <c r="AE102" s="380"/>
      <c r="AF102" s="412"/>
      <c r="AG102" s="412"/>
      <c r="AH102" s="403" t="s">
        <v>878</v>
      </c>
      <c r="AI102" s="8"/>
    </row>
    <row r="103" spans="1:35" ht="28.5" customHeight="1">
      <c r="A103" s="202"/>
      <c r="B103" s="203"/>
      <c r="C103" s="433"/>
      <c r="D103" s="396"/>
      <c r="E103" s="396"/>
      <c r="F103" s="396"/>
      <c r="G103" s="383"/>
      <c r="H103" s="380"/>
      <c r="I103" s="383"/>
      <c r="J103" s="380"/>
      <c r="K103" s="380"/>
      <c r="L103" s="380"/>
      <c r="M103" s="380"/>
      <c r="N103" s="416"/>
      <c r="O103" s="404"/>
      <c r="P103" s="369"/>
      <c r="Q103" s="99" t="s">
        <v>54</v>
      </c>
      <c r="R103" s="101">
        <v>0</v>
      </c>
      <c r="S103" s="388"/>
      <c r="T103" s="388"/>
      <c r="U103" s="389"/>
      <c r="V103" s="388"/>
      <c r="W103" s="375"/>
      <c r="X103" s="409"/>
      <c r="Y103" s="378"/>
      <c r="Z103" s="380"/>
      <c r="AA103" s="380"/>
      <c r="AB103" s="416"/>
      <c r="AC103" s="380"/>
      <c r="AD103" s="396"/>
      <c r="AE103" s="380"/>
      <c r="AF103" s="412"/>
      <c r="AG103" s="412"/>
      <c r="AH103" s="404"/>
      <c r="AI103" s="8"/>
    </row>
    <row r="104" spans="1:35" ht="28.5" customHeight="1">
      <c r="A104" s="202"/>
      <c r="B104" s="203"/>
      <c r="C104" s="433"/>
      <c r="D104" s="396"/>
      <c r="E104" s="396"/>
      <c r="F104" s="396"/>
      <c r="G104" s="383"/>
      <c r="H104" s="380"/>
      <c r="I104" s="383"/>
      <c r="J104" s="380"/>
      <c r="K104" s="380"/>
      <c r="L104" s="380"/>
      <c r="M104" s="380"/>
      <c r="N104" s="416"/>
      <c r="O104" s="404"/>
      <c r="P104" s="368" t="s">
        <v>55</v>
      </c>
      <c r="Q104" s="99" t="s">
        <v>56</v>
      </c>
      <c r="R104" s="198">
        <v>15</v>
      </c>
      <c r="S104" s="388"/>
      <c r="T104" s="388"/>
      <c r="U104" s="389"/>
      <c r="V104" s="388"/>
      <c r="W104" s="375"/>
      <c r="X104" s="409"/>
      <c r="Y104" s="378"/>
      <c r="Z104" s="380"/>
      <c r="AA104" s="380"/>
      <c r="AB104" s="416"/>
      <c r="AC104" s="380"/>
      <c r="AD104" s="396"/>
      <c r="AE104" s="380"/>
      <c r="AF104" s="412"/>
      <c r="AG104" s="412"/>
      <c r="AH104" s="404"/>
      <c r="AI104" s="8"/>
    </row>
    <row r="105" spans="1:35" ht="28.5" customHeight="1">
      <c r="A105" s="202"/>
      <c r="B105" s="203"/>
      <c r="C105" s="433"/>
      <c r="D105" s="396"/>
      <c r="E105" s="396"/>
      <c r="F105" s="396"/>
      <c r="G105" s="383"/>
      <c r="H105" s="380"/>
      <c r="I105" s="383"/>
      <c r="J105" s="380"/>
      <c r="K105" s="380"/>
      <c r="L105" s="380"/>
      <c r="M105" s="380"/>
      <c r="N105" s="416"/>
      <c r="O105" s="404"/>
      <c r="P105" s="369"/>
      <c r="Q105" s="99" t="s">
        <v>57</v>
      </c>
      <c r="R105" s="101">
        <v>0</v>
      </c>
      <c r="S105" s="388"/>
      <c r="T105" s="388"/>
      <c r="U105" s="389"/>
      <c r="V105" s="388"/>
      <c r="W105" s="375"/>
      <c r="X105" s="409"/>
      <c r="Y105" s="378"/>
      <c r="Z105" s="380"/>
      <c r="AA105" s="380"/>
      <c r="AB105" s="416"/>
      <c r="AC105" s="380"/>
      <c r="AD105" s="396"/>
      <c r="AE105" s="380"/>
      <c r="AF105" s="412"/>
      <c r="AG105" s="412"/>
      <c r="AH105" s="404"/>
      <c r="AI105" s="8"/>
    </row>
    <row r="106" spans="1:35" ht="28.5" customHeight="1">
      <c r="A106" s="202"/>
      <c r="B106" s="203"/>
      <c r="C106" s="433"/>
      <c r="D106" s="396"/>
      <c r="E106" s="396"/>
      <c r="F106" s="396"/>
      <c r="G106" s="383"/>
      <c r="H106" s="380"/>
      <c r="I106" s="383"/>
      <c r="J106" s="380"/>
      <c r="K106" s="380"/>
      <c r="L106" s="380"/>
      <c r="M106" s="380"/>
      <c r="N106" s="416"/>
      <c r="O106" s="404"/>
      <c r="P106" s="368" t="s">
        <v>58</v>
      </c>
      <c r="Q106" s="99" t="s">
        <v>59</v>
      </c>
      <c r="R106" s="198">
        <v>15</v>
      </c>
      <c r="S106" s="388"/>
      <c r="T106" s="388"/>
      <c r="U106" s="389"/>
      <c r="V106" s="388"/>
      <c r="W106" s="375"/>
      <c r="X106" s="409"/>
      <c r="Y106" s="378"/>
      <c r="Z106" s="380"/>
      <c r="AA106" s="380"/>
      <c r="AB106" s="416"/>
      <c r="AC106" s="380"/>
      <c r="AD106" s="396"/>
      <c r="AE106" s="380"/>
      <c r="AF106" s="412"/>
      <c r="AG106" s="412"/>
      <c r="AH106" s="404"/>
      <c r="AI106" s="8"/>
    </row>
    <row r="107" spans="1:35" ht="28.5" customHeight="1">
      <c r="A107" s="202"/>
      <c r="B107" s="203"/>
      <c r="C107" s="433"/>
      <c r="D107" s="396"/>
      <c r="E107" s="396"/>
      <c r="F107" s="396"/>
      <c r="G107" s="383"/>
      <c r="H107" s="380"/>
      <c r="I107" s="383"/>
      <c r="J107" s="380"/>
      <c r="K107" s="380"/>
      <c r="L107" s="380"/>
      <c r="M107" s="380"/>
      <c r="N107" s="416"/>
      <c r="O107" s="404"/>
      <c r="P107" s="369"/>
      <c r="Q107" s="99" t="s">
        <v>60</v>
      </c>
      <c r="R107" s="101">
        <v>0</v>
      </c>
      <c r="S107" s="388"/>
      <c r="T107" s="388"/>
      <c r="U107" s="389"/>
      <c r="V107" s="388"/>
      <c r="W107" s="375"/>
      <c r="X107" s="409"/>
      <c r="Y107" s="378"/>
      <c r="Z107" s="380"/>
      <c r="AA107" s="380"/>
      <c r="AB107" s="416"/>
      <c r="AC107" s="380"/>
      <c r="AD107" s="396"/>
      <c r="AE107" s="380"/>
      <c r="AF107" s="412"/>
      <c r="AG107" s="412"/>
      <c r="AH107" s="404"/>
      <c r="AI107" s="8"/>
    </row>
    <row r="108" spans="1:35" ht="28.5" customHeight="1">
      <c r="A108" s="202"/>
      <c r="B108" s="203"/>
      <c r="C108" s="433"/>
      <c r="D108" s="396"/>
      <c r="E108" s="396"/>
      <c r="F108" s="396"/>
      <c r="G108" s="383"/>
      <c r="H108" s="380"/>
      <c r="I108" s="383"/>
      <c r="J108" s="380"/>
      <c r="K108" s="380"/>
      <c r="L108" s="380"/>
      <c r="M108" s="380"/>
      <c r="N108" s="416"/>
      <c r="O108" s="404"/>
      <c r="P108" s="385" t="s">
        <v>61</v>
      </c>
      <c r="Q108" s="99" t="s">
        <v>62</v>
      </c>
      <c r="R108" s="198">
        <v>15</v>
      </c>
      <c r="S108" s="388"/>
      <c r="T108" s="388"/>
      <c r="U108" s="389"/>
      <c r="V108" s="388"/>
      <c r="W108" s="375"/>
      <c r="X108" s="409"/>
      <c r="Y108" s="378"/>
      <c r="Z108" s="380"/>
      <c r="AA108" s="380"/>
      <c r="AB108" s="416"/>
      <c r="AC108" s="380"/>
      <c r="AD108" s="396"/>
      <c r="AE108" s="380"/>
      <c r="AF108" s="412"/>
      <c r="AG108" s="412"/>
      <c r="AH108" s="404"/>
      <c r="AI108" s="8"/>
    </row>
    <row r="109" spans="1:35" ht="28.5" customHeight="1">
      <c r="A109" s="202"/>
      <c r="B109" s="203"/>
      <c r="C109" s="433"/>
      <c r="D109" s="396"/>
      <c r="E109" s="396"/>
      <c r="F109" s="396"/>
      <c r="G109" s="383"/>
      <c r="H109" s="380"/>
      <c r="I109" s="383"/>
      <c r="J109" s="380"/>
      <c r="K109" s="380"/>
      <c r="L109" s="380"/>
      <c r="M109" s="380"/>
      <c r="N109" s="416"/>
      <c r="O109" s="404"/>
      <c r="P109" s="386"/>
      <c r="Q109" s="99" t="s">
        <v>63</v>
      </c>
      <c r="R109" s="101">
        <v>10</v>
      </c>
      <c r="S109" s="388"/>
      <c r="T109" s="388"/>
      <c r="U109" s="389"/>
      <c r="V109" s="388"/>
      <c r="W109" s="375"/>
      <c r="X109" s="409"/>
      <c r="Y109" s="378"/>
      <c r="Z109" s="380"/>
      <c r="AA109" s="380"/>
      <c r="AB109" s="416"/>
      <c r="AC109" s="380"/>
      <c r="AD109" s="396"/>
      <c r="AE109" s="380"/>
      <c r="AF109" s="412"/>
      <c r="AG109" s="412"/>
      <c r="AH109" s="404"/>
      <c r="AI109" s="8"/>
    </row>
    <row r="110" spans="1:35" ht="28.5" customHeight="1">
      <c r="A110" s="202"/>
      <c r="B110" s="203"/>
      <c r="C110" s="433"/>
      <c r="D110" s="396"/>
      <c r="E110" s="396"/>
      <c r="F110" s="396"/>
      <c r="G110" s="383"/>
      <c r="H110" s="380"/>
      <c r="I110" s="383"/>
      <c r="J110" s="380"/>
      <c r="K110" s="380"/>
      <c r="L110" s="380"/>
      <c r="M110" s="380"/>
      <c r="N110" s="416"/>
      <c r="O110" s="404"/>
      <c r="P110" s="387"/>
      <c r="Q110" s="99" t="s">
        <v>64</v>
      </c>
      <c r="R110" s="101">
        <v>0</v>
      </c>
      <c r="S110" s="388"/>
      <c r="T110" s="388"/>
      <c r="U110" s="389"/>
      <c r="V110" s="388"/>
      <c r="W110" s="375"/>
      <c r="X110" s="409"/>
      <c r="Y110" s="378"/>
      <c r="Z110" s="380"/>
      <c r="AA110" s="380"/>
      <c r="AB110" s="416"/>
      <c r="AC110" s="380"/>
      <c r="AD110" s="396"/>
      <c r="AE110" s="380"/>
      <c r="AF110" s="412"/>
      <c r="AG110" s="412"/>
      <c r="AH110" s="404"/>
      <c r="AI110" s="8"/>
    </row>
    <row r="111" spans="1:35" ht="28.5" customHeight="1">
      <c r="A111" s="202"/>
      <c r="B111" s="203"/>
      <c r="C111" s="433"/>
      <c r="D111" s="396"/>
      <c r="E111" s="396"/>
      <c r="F111" s="396"/>
      <c r="G111" s="383"/>
      <c r="H111" s="380"/>
      <c r="I111" s="383"/>
      <c r="J111" s="380"/>
      <c r="K111" s="380"/>
      <c r="L111" s="380"/>
      <c r="M111" s="380"/>
      <c r="N111" s="416"/>
      <c r="O111" s="404"/>
      <c r="P111" s="368" t="s">
        <v>95</v>
      </c>
      <c r="Q111" s="99" t="s">
        <v>66</v>
      </c>
      <c r="R111" s="198">
        <v>15</v>
      </c>
      <c r="S111" s="388"/>
      <c r="T111" s="388"/>
      <c r="U111" s="389"/>
      <c r="V111" s="388"/>
      <c r="W111" s="375"/>
      <c r="X111" s="409"/>
      <c r="Y111" s="378"/>
      <c r="Z111" s="380"/>
      <c r="AA111" s="380"/>
      <c r="AB111" s="416"/>
      <c r="AC111" s="380"/>
      <c r="AD111" s="396"/>
      <c r="AE111" s="380"/>
      <c r="AF111" s="412"/>
      <c r="AG111" s="412"/>
      <c r="AH111" s="404"/>
      <c r="AI111" s="8"/>
    </row>
    <row r="112" spans="1:35" ht="28.5" customHeight="1">
      <c r="A112" s="202"/>
      <c r="B112" s="203"/>
      <c r="C112" s="433"/>
      <c r="D112" s="396"/>
      <c r="E112" s="396"/>
      <c r="F112" s="396"/>
      <c r="G112" s="383"/>
      <c r="H112" s="380"/>
      <c r="I112" s="383"/>
      <c r="J112" s="380"/>
      <c r="K112" s="380"/>
      <c r="L112" s="380"/>
      <c r="M112" s="380"/>
      <c r="N112" s="416"/>
      <c r="O112" s="404"/>
      <c r="P112" s="369"/>
      <c r="Q112" s="99" t="s">
        <v>67</v>
      </c>
      <c r="R112" s="101">
        <v>0</v>
      </c>
      <c r="S112" s="388"/>
      <c r="T112" s="388"/>
      <c r="U112" s="389"/>
      <c r="V112" s="388"/>
      <c r="W112" s="375"/>
      <c r="X112" s="409"/>
      <c r="Y112" s="378"/>
      <c r="Z112" s="380"/>
      <c r="AA112" s="380"/>
      <c r="AB112" s="416"/>
      <c r="AC112" s="380"/>
      <c r="AD112" s="396"/>
      <c r="AE112" s="380"/>
      <c r="AF112" s="412"/>
      <c r="AG112" s="412"/>
      <c r="AH112" s="404"/>
      <c r="AI112" s="8"/>
    </row>
    <row r="113" spans="1:35" ht="28.5" customHeight="1">
      <c r="A113" s="202"/>
      <c r="B113" s="203"/>
      <c r="C113" s="433"/>
      <c r="D113" s="396"/>
      <c r="E113" s="396"/>
      <c r="F113" s="396"/>
      <c r="G113" s="383"/>
      <c r="H113" s="380"/>
      <c r="I113" s="383"/>
      <c r="J113" s="380"/>
      <c r="K113" s="380"/>
      <c r="L113" s="380"/>
      <c r="M113" s="380"/>
      <c r="N113" s="416"/>
      <c r="O113" s="404"/>
      <c r="P113" s="368" t="s">
        <v>68</v>
      </c>
      <c r="Q113" s="101" t="s">
        <v>69</v>
      </c>
      <c r="R113" s="198">
        <v>15</v>
      </c>
      <c r="S113" s="388"/>
      <c r="T113" s="388"/>
      <c r="U113" s="389"/>
      <c r="V113" s="388"/>
      <c r="W113" s="375"/>
      <c r="X113" s="409"/>
      <c r="Y113" s="378"/>
      <c r="Z113" s="380"/>
      <c r="AA113" s="380"/>
      <c r="AB113" s="416"/>
      <c r="AC113" s="380"/>
      <c r="AD113" s="396"/>
      <c r="AE113" s="380"/>
      <c r="AF113" s="412"/>
      <c r="AG113" s="412"/>
      <c r="AH113" s="404"/>
      <c r="AI113" s="8"/>
    </row>
    <row r="114" spans="1:35" ht="28.5" customHeight="1">
      <c r="A114" s="202"/>
      <c r="B114" s="203"/>
      <c r="C114" s="433"/>
      <c r="D114" s="396"/>
      <c r="E114" s="396"/>
      <c r="F114" s="396"/>
      <c r="G114" s="383"/>
      <c r="H114" s="380"/>
      <c r="I114" s="383"/>
      <c r="J114" s="380"/>
      <c r="K114" s="380"/>
      <c r="L114" s="380"/>
      <c r="M114" s="380"/>
      <c r="N114" s="416"/>
      <c r="O114" s="404"/>
      <c r="P114" s="369"/>
      <c r="Q114" s="101" t="s">
        <v>70</v>
      </c>
      <c r="R114" s="101">
        <v>0</v>
      </c>
      <c r="S114" s="388"/>
      <c r="T114" s="388"/>
      <c r="U114" s="389"/>
      <c r="V114" s="388"/>
      <c r="W114" s="375"/>
      <c r="X114" s="409"/>
      <c r="Y114" s="378"/>
      <c r="Z114" s="380"/>
      <c r="AA114" s="380"/>
      <c r="AB114" s="416"/>
      <c r="AC114" s="380"/>
      <c r="AD114" s="396"/>
      <c r="AE114" s="380"/>
      <c r="AF114" s="412"/>
      <c r="AG114" s="412"/>
      <c r="AH114" s="404"/>
      <c r="AI114" s="8"/>
    </row>
    <row r="115" spans="1:35" ht="28.5" customHeight="1">
      <c r="A115" s="202"/>
      <c r="B115" s="203"/>
      <c r="C115" s="433"/>
      <c r="D115" s="396"/>
      <c r="E115" s="396"/>
      <c r="F115" s="396"/>
      <c r="G115" s="383"/>
      <c r="H115" s="380"/>
      <c r="I115" s="383"/>
      <c r="J115" s="380"/>
      <c r="K115" s="380"/>
      <c r="L115" s="380"/>
      <c r="M115" s="380"/>
      <c r="N115" s="416"/>
      <c r="O115" s="404"/>
      <c r="P115" s="368" t="s">
        <v>71</v>
      </c>
      <c r="Q115" s="99" t="s">
        <v>72</v>
      </c>
      <c r="R115" s="198">
        <v>10</v>
      </c>
      <c r="S115" s="388"/>
      <c r="T115" s="388"/>
      <c r="U115" s="389"/>
      <c r="V115" s="388"/>
      <c r="W115" s="375"/>
      <c r="X115" s="409"/>
      <c r="Y115" s="378"/>
      <c r="Z115" s="380"/>
      <c r="AA115" s="380"/>
      <c r="AB115" s="416"/>
      <c r="AC115" s="380"/>
      <c r="AD115" s="396"/>
      <c r="AE115" s="380"/>
      <c r="AF115" s="412"/>
      <c r="AG115" s="412"/>
      <c r="AH115" s="404"/>
      <c r="AI115" s="8"/>
    </row>
    <row r="116" spans="1:35" ht="28.5" customHeight="1">
      <c r="A116" s="202"/>
      <c r="B116" s="203"/>
      <c r="C116" s="433"/>
      <c r="D116" s="396"/>
      <c r="E116" s="396"/>
      <c r="F116" s="396"/>
      <c r="G116" s="383"/>
      <c r="H116" s="380"/>
      <c r="I116" s="383"/>
      <c r="J116" s="380"/>
      <c r="K116" s="380"/>
      <c r="L116" s="380"/>
      <c r="M116" s="380"/>
      <c r="N116" s="416"/>
      <c r="O116" s="404"/>
      <c r="P116" s="390"/>
      <c r="Q116" s="102" t="s">
        <v>73</v>
      </c>
      <c r="R116" s="201">
        <v>5</v>
      </c>
      <c r="S116" s="388"/>
      <c r="T116" s="388"/>
      <c r="U116" s="389"/>
      <c r="V116" s="388"/>
      <c r="W116" s="375"/>
      <c r="X116" s="409"/>
      <c r="Y116" s="378"/>
      <c r="Z116" s="380"/>
      <c r="AA116" s="380"/>
      <c r="AB116" s="416"/>
      <c r="AC116" s="380"/>
      <c r="AD116" s="396"/>
      <c r="AE116" s="380"/>
      <c r="AF116" s="412"/>
      <c r="AG116" s="412"/>
      <c r="AH116" s="404"/>
      <c r="AI116" s="8"/>
    </row>
    <row r="117" spans="1:35" ht="28.5" customHeight="1">
      <c r="A117" s="202"/>
      <c r="B117" s="203"/>
      <c r="C117" s="433"/>
      <c r="D117" s="396"/>
      <c r="E117" s="396"/>
      <c r="F117" s="396"/>
      <c r="G117" s="384"/>
      <c r="H117" s="380"/>
      <c r="I117" s="383"/>
      <c r="J117" s="380"/>
      <c r="K117" s="380"/>
      <c r="L117" s="380"/>
      <c r="M117" s="380"/>
      <c r="N117" s="416"/>
      <c r="O117" s="405"/>
      <c r="P117" s="369"/>
      <c r="Q117" s="102" t="s">
        <v>74</v>
      </c>
      <c r="R117" s="101">
        <v>0</v>
      </c>
      <c r="S117" s="388"/>
      <c r="T117" s="388"/>
      <c r="U117" s="389"/>
      <c r="V117" s="388"/>
      <c r="W117" s="376"/>
      <c r="X117" s="410"/>
      <c r="Y117" s="378"/>
      <c r="Z117" s="380"/>
      <c r="AA117" s="380"/>
      <c r="AB117" s="416"/>
      <c r="AC117" s="380"/>
      <c r="AD117" s="396"/>
      <c r="AE117" s="380"/>
      <c r="AF117" s="412"/>
      <c r="AG117" s="412"/>
      <c r="AH117" s="405"/>
      <c r="AI117" s="8"/>
    </row>
    <row r="118" spans="1:35" ht="28.5" customHeight="1">
      <c r="A118" s="202"/>
      <c r="B118" s="203"/>
      <c r="C118" s="433"/>
      <c r="D118" s="396"/>
      <c r="E118" s="396"/>
      <c r="F118" s="396"/>
      <c r="G118" s="379" t="s">
        <v>879</v>
      </c>
      <c r="H118" s="380"/>
      <c r="I118" s="383"/>
      <c r="J118" s="380"/>
      <c r="K118" s="380"/>
      <c r="L118" s="380"/>
      <c r="M118" s="380"/>
      <c r="N118" s="416"/>
      <c r="O118" s="403" t="s">
        <v>880</v>
      </c>
      <c r="P118" s="368" t="s">
        <v>46</v>
      </c>
      <c r="Q118" s="99" t="s">
        <v>47</v>
      </c>
      <c r="R118" s="198">
        <v>15</v>
      </c>
      <c r="S118" s="388">
        <f>+R118+R120+R122+R124+R127+R129+R131</f>
        <v>100</v>
      </c>
      <c r="T118" s="388" t="s">
        <v>765</v>
      </c>
      <c r="U118" s="389" t="s">
        <v>48</v>
      </c>
      <c r="V118" s="388" t="s">
        <v>765</v>
      </c>
      <c r="W118" s="374">
        <v>100</v>
      </c>
      <c r="X118" s="408">
        <v>100</v>
      </c>
      <c r="Y118" s="378" t="s">
        <v>48</v>
      </c>
      <c r="Z118" s="380"/>
      <c r="AA118" s="380"/>
      <c r="AB118" s="416"/>
      <c r="AC118" s="380"/>
      <c r="AD118" s="379" t="s">
        <v>855</v>
      </c>
      <c r="AE118" s="380"/>
      <c r="AF118" s="412"/>
      <c r="AG118" s="412"/>
      <c r="AH118" s="403" t="s">
        <v>881</v>
      </c>
      <c r="AI118" s="8"/>
    </row>
    <row r="119" spans="1:35" ht="28.5" customHeight="1">
      <c r="A119" s="202"/>
      <c r="B119" s="203"/>
      <c r="C119" s="433"/>
      <c r="D119" s="396"/>
      <c r="E119" s="396"/>
      <c r="F119" s="396"/>
      <c r="G119" s="380"/>
      <c r="H119" s="380"/>
      <c r="I119" s="383"/>
      <c r="J119" s="380"/>
      <c r="K119" s="380"/>
      <c r="L119" s="380"/>
      <c r="M119" s="380"/>
      <c r="N119" s="416"/>
      <c r="O119" s="404"/>
      <c r="P119" s="369"/>
      <c r="Q119" s="99" t="s">
        <v>54</v>
      </c>
      <c r="R119" s="101">
        <v>0</v>
      </c>
      <c r="S119" s="388"/>
      <c r="T119" s="388"/>
      <c r="U119" s="389"/>
      <c r="V119" s="388"/>
      <c r="W119" s="375"/>
      <c r="X119" s="409"/>
      <c r="Y119" s="378"/>
      <c r="Z119" s="380"/>
      <c r="AA119" s="380"/>
      <c r="AB119" s="416"/>
      <c r="AC119" s="380"/>
      <c r="AD119" s="380"/>
      <c r="AE119" s="380"/>
      <c r="AF119" s="412"/>
      <c r="AG119" s="412"/>
      <c r="AH119" s="404"/>
      <c r="AI119" s="8"/>
    </row>
    <row r="120" spans="1:35" ht="28.5" customHeight="1">
      <c r="A120" s="202"/>
      <c r="B120" s="203"/>
      <c r="C120" s="433"/>
      <c r="D120" s="396"/>
      <c r="E120" s="396"/>
      <c r="F120" s="396"/>
      <c r="G120" s="380"/>
      <c r="H120" s="380"/>
      <c r="I120" s="383"/>
      <c r="J120" s="380"/>
      <c r="K120" s="380"/>
      <c r="L120" s="380"/>
      <c r="M120" s="380"/>
      <c r="N120" s="416"/>
      <c r="O120" s="404"/>
      <c r="P120" s="368" t="s">
        <v>55</v>
      </c>
      <c r="Q120" s="99" t="s">
        <v>56</v>
      </c>
      <c r="R120" s="198">
        <v>15</v>
      </c>
      <c r="S120" s="388"/>
      <c r="T120" s="388"/>
      <c r="U120" s="389"/>
      <c r="V120" s="388"/>
      <c r="W120" s="375"/>
      <c r="X120" s="409"/>
      <c r="Y120" s="378"/>
      <c r="Z120" s="380"/>
      <c r="AA120" s="380"/>
      <c r="AB120" s="416"/>
      <c r="AC120" s="380"/>
      <c r="AD120" s="380"/>
      <c r="AE120" s="380"/>
      <c r="AF120" s="412"/>
      <c r="AG120" s="412"/>
      <c r="AH120" s="404"/>
      <c r="AI120" s="8"/>
    </row>
    <row r="121" spans="1:35" ht="28.5" customHeight="1">
      <c r="A121" s="202"/>
      <c r="B121" s="203"/>
      <c r="C121" s="433"/>
      <c r="D121" s="396"/>
      <c r="E121" s="396"/>
      <c r="F121" s="396"/>
      <c r="G121" s="380"/>
      <c r="H121" s="380"/>
      <c r="I121" s="383"/>
      <c r="J121" s="380"/>
      <c r="K121" s="380"/>
      <c r="L121" s="380"/>
      <c r="M121" s="380"/>
      <c r="N121" s="416"/>
      <c r="O121" s="404"/>
      <c r="P121" s="369"/>
      <c r="Q121" s="99" t="s">
        <v>57</v>
      </c>
      <c r="R121" s="101">
        <v>0</v>
      </c>
      <c r="S121" s="388"/>
      <c r="T121" s="388"/>
      <c r="U121" s="389"/>
      <c r="V121" s="388"/>
      <c r="W121" s="375"/>
      <c r="X121" s="409"/>
      <c r="Y121" s="378"/>
      <c r="Z121" s="380"/>
      <c r="AA121" s="380"/>
      <c r="AB121" s="416"/>
      <c r="AC121" s="380"/>
      <c r="AD121" s="380"/>
      <c r="AE121" s="380"/>
      <c r="AF121" s="412"/>
      <c r="AG121" s="412"/>
      <c r="AH121" s="404"/>
      <c r="AI121" s="8"/>
    </row>
    <row r="122" spans="1:35" ht="28.5" customHeight="1">
      <c r="A122" s="202"/>
      <c r="B122" s="203"/>
      <c r="C122" s="433"/>
      <c r="D122" s="396"/>
      <c r="E122" s="396"/>
      <c r="F122" s="396"/>
      <c r="G122" s="380"/>
      <c r="H122" s="380"/>
      <c r="I122" s="383"/>
      <c r="J122" s="380"/>
      <c r="K122" s="380"/>
      <c r="L122" s="380"/>
      <c r="M122" s="380"/>
      <c r="N122" s="416"/>
      <c r="O122" s="404"/>
      <c r="P122" s="368" t="s">
        <v>58</v>
      </c>
      <c r="Q122" s="99" t="s">
        <v>59</v>
      </c>
      <c r="R122" s="198">
        <v>15</v>
      </c>
      <c r="S122" s="388"/>
      <c r="T122" s="388"/>
      <c r="U122" s="389"/>
      <c r="V122" s="388"/>
      <c r="W122" s="375"/>
      <c r="X122" s="409"/>
      <c r="Y122" s="378"/>
      <c r="Z122" s="380"/>
      <c r="AA122" s="380"/>
      <c r="AB122" s="416"/>
      <c r="AC122" s="380"/>
      <c r="AD122" s="380"/>
      <c r="AE122" s="380"/>
      <c r="AF122" s="412"/>
      <c r="AG122" s="412"/>
      <c r="AH122" s="404"/>
      <c r="AI122" s="8"/>
    </row>
    <row r="123" spans="1:35" ht="28.5" customHeight="1">
      <c r="A123" s="202"/>
      <c r="B123" s="203"/>
      <c r="C123" s="433"/>
      <c r="D123" s="396"/>
      <c r="E123" s="396"/>
      <c r="F123" s="396"/>
      <c r="G123" s="380"/>
      <c r="H123" s="380"/>
      <c r="I123" s="383"/>
      <c r="J123" s="380"/>
      <c r="K123" s="380"/>
      <c r="L123" s="380"/>
      <c r="M123" s="380"/>
      <c r="N123" s="416"/>
      <c r="O123" s="404"/>
      <c r="P123" s="369"/>
      <c r="Q123" s="99" t="s">
        <v>60</v>
      </c>
      <c r="R123" s="101">
        <v>0</v>
      </c>
      <c r="S123" s="388"/>
      <c r="T123" s="388"/>
      <c r="U123" s="389"/>
      <c r="V123" s="388"/>
      <c r="W123" s="375"/>
      <c r="X123" s="409"/>
      <c r="Y123" s="378"/>
      <c r="Z123" s="380"/>
      <c r="AA123" s="380"/>
      <c r="AB123" s="416"/>
      <c r="AC123" s="380"/>
      <c r="AD123" s="380"/>
      <c r="AE123" s="380"/>
      <c r="AF123" s="412"/>
      <c r="AG123" s="412"/>
      <c r="AH123" s="404"/>
      <c r="AI123" s="8"/>
    </row>
    <row r="124" spans="1:35" ht="28.5" customHeight="1">
      <c r="A124" s="202"/>
      <c r="B124" s="203"/>
      <c r="C124" s="433"/>
      <c r="D124" s="396"/>
      <c r="E124" s="396"/>
      <c r="F124" s="396"/>
      <c r="G124" s="380"/>
      <c r="H124" s="380"/>
      <c r="I124" s="383"/>
      <c r="J124" s="380"/>
      <c r="K124" s="380"/>
      <c r="L124" s="380"/>
      <c r="M124" s="380"/>
      <c r="N124" s="416"/>
      <c r="O124" s="404"/>
      <c r="P124" s="385" t="s">
        <v>61</v>
      </c>
      <c r="Q124" s="99" t="s">
        <v>62</v>
      </c>
      <c r="R124" s="198">
        <v>15</v>
      </c>
      <c r="S124" s="388"/>
      <c r="T124" s="388"/>
      <c r="U124" s="389"/>
      <c r="V124" s="388"/>
      <c r="W124" s="375"/>
      <c r="X124" s="409"/>
      <c r="Y124" s="378"/>
      <c r="Z124" s="380"/>
      <c r="AA124" s="380"/>
      <c r="AB124" s="416"/>
      <c r="AC124" s="380"/>
      <c r="AD124" s="380"/>
      <c r="AE124" s="380"/>
      <c r="AF124" s="412"/>
      <c r="AG124" s="412"/>
      <c r="AH124" s="404"/>
      <c r="AI124" s="8"/>
    </row>
    <row r="125" spans="1:35" ht="28.5" customHeight="1">
      <c r="A125" s="202"/>
      <c r="B125" s="203"/>
      <c r="C125" s="433"/>
      <c r="D125" s="396"/>
      <c r="E125" s="396"/>
      <c r="F125" s="396"/>
      <c r="G125" s="380"/>
      <c r="H125" s="380"/>
      <c r="I125" s="383"/>
      <c r="J125" s="380"/>
      <c r="K125" s="380"/>
      <c r="L125" s="380"/>
      <c r="M125" s="380"/>
      <c r="N125" s="416"/>
      <c r="O125" s="404"/>
      <c r="P125" s="386"/>
      <c r="Q125" s="99" t="s">
        <v>63</v>
      </c>
      <c r="R125" s="101">
        <v>10</v>
      </c>
      <c r="S125" s="388"/>
      <c r="T125" s="388"/>
      <c r="U125" s="389"/>
      <c r="V125" s="388"/>
      <c r="W125" s="375"/>
      <c r="X125" s="409"/>
      <c r="Y125" s="378"/>
      <c r="Z125" s="380"/>
      <c r="AA125" s="380"/>
      <c r="AB125" s="416"/>
      <c r="AC125" s="380"/>
      <c r="AD125" s="380"/>
      <c r="AE125" s="380"/>
      <c r="AF125" s="412"/>
      <c r="AG125" s="412"/>
      <c r="AH125" s="404"/>
      <c r="AI125" s="8"/>
    </row>
    <row r="126" spans="1:35" ht="28.5" customHeight="1">
      <c r="A126" s="202"/>
      <c r="B126" s="203"/>
      <c r="C126" s="433"/>
      <c r="D126" s="396"/>
      <c r="E126" s="396"/>
      <c r="F126" s="396"/>
      <c r="G126" s="380"/>
      <c r="H126" s="380"/>
      <c r="I126" s="383"/>
      <c r="J126" s="380"/>
      <c r="K126" s="380"/>
      <c r="L126" s="380"/>
      <c r="M126" s="380"/>
      <c r="N126" s="416"/>
      <c r="O126" s="404"/>
      <c r="P126" s="387"/>
      <c r="Q126" s="99" t="s">
        <v>64</v>
      </c>
      <c r="R126" s="101">
        <v>0</v>
      </c>
      <c r="S126" s="388"/>
      <c r="T126" s="388"/>
      <c r="U126" s="389"/>
      <c r="V126" s="388"/>
      <c r="W126" s="375"/>
      <c r="X126" s="409"/>
      <c r="Y126" s="378"/>
      <c r="Z126" s="380"/>
      <c r="AA126" s="380"/>
      <c r="AB126" s="416"/>
      <c r="AC126" s="380"/>
      <c r="AD126" s="380"/>
      <c r="AE126" s="380"/>
      <c r="AF126" s="412"/>
      <c r="AG126" s="412"/>
      <c r="AH126" s="404"/>
      <c r="AI126" s="8"/>
    </row>
    <row r="127" spans="1:35" ht="28.5" customHeight="1">
      <c r="A127" s="202"/>
      <c r="B127" s="203"/>
      <c r="C127" s="433"/>
      <c r="D127" s="396"/>
      <c r="E127" s="396"/>
      <c r="F127" s="396"/>
      <c r="G127" s="380"/>
      <c r="H127" s="380"/>
      <c r="I127" s="383"/>
      <c r="J127" s="380"/>
      <c r="K127" s="380"/>
      <c r="L127" s="380"/>
      <c r="M127" s="380"/>
      <c r="N127" s="416"/>
      <c r="O127" s="404"/>
      <c r="P127" s="368" t="s">
        <v>95</v>
      </c>
      <c r="Q127" s="99" t="s">
        <v>66</v>
      </c>
      <c r="R127" s="198">
        <v>15</v>
      </c>
      <c r="S127" s="388"/>
      <c r="T127" s="388"/>
      <c r="U127" s="389"/>
      <c r="V127" s="388"/>
      <c r="W127" s="375"/>
      <c r="X127" s="409"/>
      <c r="Y127" s="378"/>
      <c r="Z127" s="380"/>
      <c r="AA127" s="380"/>
      <c r="AB127" s="416"/>
      <c r="AC127" s="380"/>
      <c r="AD127" s="380"/>
      <c r="AE127" s="380"/>
      <c r="AF127" s="412"/>
      <c r="AG127" s="412"/>
      <c r="AH127" s="404"/>
      <c r="AI127" s="8"/>
    </row>
    <row r="128" spans="1:35" ht="28.5" customHeight="1">
      <c r="A128" s="202"/>
      <c r="B128" s="203"/>
      <c r="C128" s="433"/>
      <c r="D128" s="396"/>
      <c r="E128" s="396"/>
      <c r="F128" s="396"/>
      <c r="G128" s="380"/>
      <c r="H128" s="380"/>
      <c r="I128" s="383"/>
      <c r="J128" s="380"/>
      <c r="K128" s="380"/>
      <c r="L128" s="380"/>
      <c r="M128" s="380"/>
      <c r="N128" s="416"/>
      <c r="O128" s="404"/>
      <c r="P128" s="369"/>
      <c r="Q128" s="99" t="s">
        <v>67</v>
      </c>
      <c r="R128" s="101">
        <v>0</v>
      </c>
      <c r="S128" s="388"/>
      <c r="T128" s="388"/>
      <c r="U128" s="389"/>
      <c r="V128" s="388"/>
      <c r="W128" s="375"/>
      <c r="X128" s="409"/>
      <c r="Y128" s="378"/>
      <c r="Z128" s="380"/>
      <c r="AA128" s="380"/>
      <c r="AB128" s="416"/>
      <c r="AC128" s="380"/>
      <c r="AD128" s="380"/>
      <c r="AE128" s="380"/>
      <c r="AF128" s="412"/>
      <c r="AG128" s="412"/>
      <c r="AH128" s="404"/>
      <c r="AI128" s="8"/>
    </row>
    <row r="129" spans="1:35" ht="28.5" customHeight="1">
      <c r="A129" s="202"/>
      <c r="B129" s="203"/>
      <c r="C129" s="433"/>
      <c r="D129" s="396"/>
      <c r="E129" s="396"/>
      <c r="F129" s="396"/>
      <c r="G129" s="380"/>
      <c r="H129" s="380"/>
      <c r="I129" s="383"/>
      <c r="J129" s="380"/>
      <c r="K129" s="380"/>
      <c r="L129" s="380"/>
      <c r="M129" s="380"/>
      <c r="N129" s="416"/>
      <c r="O129" s="404"/>
      <c r="P129" s="368" t="s">
        <v>68</v>
      </c>
      <c r="Q129" s="101" t="s">
        <v>69</v>
      </c>
      <c r="R129" s="198">
        <v>15</v>
      </c>
      <c r="S129" s="388"/>
      <c r="T129" s="388"/>
      <c r="U129" s="389"/>
      <c r="V129" s="388"/>
      <c r="W129" s="375"/>
      <c r="X129" s="409"/>
      <c r="Y129" s="378"/>
      <c r="Z129" s="380"/>
      <c r="AA129" s="380"/>
      <c r="AB129" s="416"/>
      <c r="AC129" s="380"/>
      <c r="AD129" s="380"/>
      <c r="AE129" s="380"/>
      <c r="AF129" s="412"/>
      <c r="AG129" s="412"/>
      <c r="AH129" s="404"/>
      <c r="AI129" s="8"/>
    </row>
    <row r="130" spans="1:35" ht="28.5" customHeight="1">
      <c r="A130" s="202"/>
      <c r="B130" s="203"/>
      <c r="C130" s="433"/>
      <c r="D130" s="396"/>
      <c r="E130" s="396"/>
      <c r="F130" s="396"/>
      <c r="G130" s="380"/>
      <c r="H130" s="380"/>
      <c r="I130" s="383"/>
      <c r="J130" s="380"/>
      <c r="K130" s="380"/>
      <c r="L130" s="380"/>
      <c r="M130" s="380"/>
      <c r="N130" s="416"/>
      <c r="O130" s="404"/>
      <c r="P130" s="369"/>
      <c r="Q130" s="101" t="s">
        <v>70</v>
      </c>
      <c r="R130" s="101">
        <v>0</v>
      </c>
      <c r="S130" s="388"/>
      <c r="T130" s="388"/>
      <c r="U130" s="389"/>
      <c r="V130" s="388"/>
      <c r="W130" s="375"/>
      <c r="X130" s="409"/>
      <c r="Y130" s="378"/>
      <c r="Z130" s="380"/>
      <c r="AA130" s="380"/>
      <c r="AB130" s="416"/>
      <c r="AC130" s="380"/>
      <c r="AD130" s="380"/>
      <c r="AE130" s="380"/>
      <c r="AF130" s="412"/>
      <c r="AG130" s="412"/>
      <c r="AH130" s="404"/>
      <c r="AI130" s="8"/>
    </row>
    <row r="131" spans="1:35" ht="28.5" customHeight="1">
      <c r="A131" s="202"/>
      <c r="B131" s="203"/>
      <c r="C131" s="433"/>
      <c r="D131" s="396"/>
      <c r="E131" s="396"/>
      <c r="F131" s="396"/>
      <c r="G131" s="380"/>
      <c r="H131" s="380"/>
      <c r="I131" s="383"/>
      <c r="J131" s="380"/>
      <c r="K131" s="380"/>
      <c r="L131" s="380"/>
      <c r="M131" s="380"/>
      <c r="N131" s="416"/>
      <c r="O131" s="404"/>
      <c r="P131" s="368" t="s">
        <v>71</v>
      </c>
      <c r="Q131" s="99" t="s">
        <v>72</v>
      </c>
      <c r="R131" s="198">
        <v>10</v>
      </c>
      <c r="S131" s="388"/>
      <c r="T131" s="388"/>
      <c r="U131" s="389"/>
      <c r="V131" s="388"/>
      <c r="W131" s="375"/>
      <c r="X131" s="409"/>
      <c r="Y131" s="378"/>
      <c r="Z131" s="380"/>
      <c r="AA131" s="380"/>
      <c r="AB131" s="416"/>
      <c r="AC131" s="380"/>
      <c r="AD131" s="380"/>
      <c r="AE131" s="380"/>
      <c r="AF131" s="412"/>
      <c r="AG131" s="412"/>
      <c r="AH131" s="404"/>
      <c r="AI131" s="8"/>
    </row>
    <row r="132" spans="1:35" ht="28.5" customHeight="1">
      <c r="A132" s="202"/>
      <c r="B132" s="203"/>
      <c r="C132" s="433"/>
      <c r="D132" s="396"/>
      <c r="E132" s="396"/>
      <c r="F132" s="396"/>
      <c r="G132" s="380"/>
      <c r="H132" s="380"/>
      <c r="I132" s="383"/>
      <c r="J132" s="380"/>
      <c r="K132" s="380"/>
      <c r="L132" s="380"/>
      <c r="M132" s="380"/>
      <c r="N132" s="416"/>
      <c r="O132" s="404"/>
      <c r="P132" s="390"/>
      <c r="Q132" s="102" t="s">
        <v>73</v>
      </c>
      <c r="R132" s="201">
        <v>5</v>
      </c>
      <c r="S132" s="388"/>
      <c r="T132" s="388"/>
      <c r="U132" s="389"/>
      <c r="V132" s="388"/>
      <c r="W132" s="375"/>
      <c r="X132" s="409"/>
      <c r="Y132" s="378"/>
      <c r="Z132" s="380"/>
      <c r="AA132" s="380"/>
      <c r="AB132" s="416"/>
      <c r="AC132" s="380"/>
      <c r="AD132" s="380"/>
      <c r="AE132" s="380"/>
      <c r="AF132" s="412"/>
      <c r="AG132" s="412"/>
      <c r="AH132" s="404"/>
      <c r="AI132" s="8"/>
    </row>
    <row r="133" spans="1:35" ht="28.5" customHeight="1">
      <c r="A133" s="202"/>
      <c r="B133" s="203"/>
      <c r="C133" s="433"/>
      <c r="D133" s="396"/>
      <c r="E133" s="396"/>
      <c r="F133" s="396"/>
      <c r="G133" s="381"/>
      <c r="H133" s="381"/>
      <c r="I133" s="384"/>
      <c r="J133" s="381"/>
      <c r="K133" s="381"/>
      <c r="L133" s="381"/>
      <c r="M133" s="381"/>
      <c r="N133" s="417"/>
      <c r="O133" s="405"/>
      <c r="P133" s="369"/>
      <c r="Q133" s="102" t="s">
        <v>74</v>
      </c>
      <c r="R133" s="101">
        <v>0</v>
      </c>
      <c r="S133" s="388"/>
      <c r="T133" s="388"/>
      <c r="U133" s="389"/>
      <c r="V133" s="388"/>
      <c r="W133" s="376"/>
      <c r="X133" s="410"/>
      <c r="Y133" s="378"/>
      <c r="Z133" s="381"/>
      <c r="AA133" s="381"/>
      <c r="AB133" s="417"/>
      <c r="AC133" s="381"/>
      <c r="AD133" s="381"/>
      <c r="AE133" s="381"/>
      <c r="AF133" s="413"/>
      <c r="AG133" s="413"/>
      <c r="AH133" s="405"/>
      <c r="AI133" s="8"/>
    </row>
    <row r="134" spans="1:35" ht="21.75" customHeight="1">
      <c r="A134" s="202"/>
      <c r="B134" s="203"/>
      <c r="C134" s="433"/>
      <c r="D134" s="396"/>
      <c r="E134" s="396"/>
      <c r="F134" s="396"/>
      <c r="G134" s="403" t="s">
        <v>882</v>
      </c>
      <c r="H134" s="396" t="s">
        <v>883</v>
      </c>
      <c r="I134" s="407" t="s">
        <v>884</v>
      </c>
      <c r="J134" s="396" t="s">
        <v>885</v>
      </c>
      <c r="K134" s="396" t="s">
        <v>886</v>
      </c>
      <c r="L134" s="396">
        <v>3</v>
      </c>
      <c r="M134" s="396">
        <v>1</v>
      </c>
      <c r="N134" s="389" t="s">
        <v>702</v>
      </c>
      <c r="O134" s="403" t="s">
        <v>887</v>
      </c>
      <c r="P134" s="368" t="s">
        <v>46</v>
      </c>
      <c r="Q134" s="99" t="s">
        <v>47</v>
      </c>
      <c r="R134" s="198">
        <v>15</v>
      </c>
      <c r="S134" s="388">
        <f>+R134+R136+R138+R140+R143+R145+R147</f>
        <v>100</v>
      </c>
      <c r="T134" s="388" t="s">
        <v>765</v>
      </c>
      <c r="U134" s="389" t="s">
        <v>48</v>
      </c>
      <c r="V134" s="388" t="s">
        <v>765</v>
      </c>
      <c r="W134" s="374">
        <v>100</v>
      </c>
      <c r="X134" s="377">
        <v>100</v>
      </c>
      <c r="Y134" s="378" t="s">
        <v>48</v>
      </c>
      <c r="Z134" s="396">
        <v>1</v>
      </c>
      <c r="AA134" s="396">
        <v>1</v>
      </c>
      <c r="AB134" s="406" t="s">
        <v>122</v>
      </c>
      <c r="AC134" s="396" t="s">
        <v>854</v>
      </c>
      <c r="AD134" s="379" t="s">
        <v>855</v>
      </c>
      <c r="AE134" s="396" t="s">
        <v>50</v>
      </c>
      <c r="AF134" s="400">
        <v>43952</v>
      </c>
      <c r="AG134" s="400" t="s">
        <v>856</v>
      </c>
      <c r="AH134" s="403" t="s">
        <v>888</v>
      </c>
      <c r="AI134" s="8"/>
    </row>
    <row r="135" spans="1:35" ht="21.75" customHeight="1">
      <c r="A135" s="202"/>
      <c r="B135" s="203"/>
      <c r="C135" s="433"/>
      <c r="D135" s="396"/>
      <c r="E135" s="396"/>
      <c r="F135" s="396"/>
      <c r="G135" s="404"/>
      <c r="H135" s="396"/>
      <c r="I135" s="407"/>
      <c r="J135" s="396"/>
      <c r="K135" s="396"/>
      <c r="L135" s="396"/>
      <c r="M135" s="396"/>
      <c r="N135" s="389"/>
      <c r="O135" s="404"/>
      <c r="P135" s="369"/>
      <c r="Q135" s="99" t="s">
        <v>54</v>
      </c>
      <c r="R135" s="101">
        <v>0</v>
      </c>
      <c r="S135" s="388"/>
      <c r="T135" s="388"/>
      <c r="U135" s="389"/>
      <c r="V135" s="388"/>
      <c r="W135" s="375"/>
      <c r="X135" s="377"/>
      <c r="Y135" s="378"/>
      <c r="Z135" s="396"/>
      <c r="AA135" s="396"/>
      <c r="AB135" s="406"/>
      <c r="AC135" s="396"/>
      <c r="AD135" s="380"/>
      <c r="AE135" s="396"/>
      <c r="AF135" s="400"/>
      <c r="AG135" s="400"/>
      <c r="AH135" s="404"/>
      <c r="AI135" s="8"/>
    </row>
    <row r="136" spans="1:35" ht="21.75" customHeight="1">
      <c r="A136" s="202"/>
      <c r="B136" s="203"/>
      <c r="C136" s="433"/>
      <c r="D136" s="396"/>
      <c r="E136" s="396"/>
      <c r="F136" s="396"/>
      <c r="G136" s="404"/>
      <c r="H136" s="396"/>
      <c r="I136" s="407"/>
      <c r="J136" s="396"/>
      <c r="K136" s="396"/>
      <c r="L136" s="396"/>
      <c r="M136" s="396"/>
      <c r="N136" s="389"/>
      <c r="O136" s="404"/>
      <c r="P136" s="368" t="s">
        <v>55</v>
      </c>
      <c r="Q136" s="99" t="s">
        <v>56</v>
      </c>
      <c r="R136" s="198">
        <v>15</v>
      </c>
      <c r="S136" s="388"/>
      <c r="T136" s="388"/>
      <c r="U136" s="389"/>
      <c r="V136" s="388"/>
      <c r="W136" s="375"/>
      <c r="X136" s="377"/>
      <c r="Y136" s="378"/>
      <c r="Z136" s="396"/>
      <c r="AA136" s="396"/>
      <c r="AB136" s="406"/>
      <c r="AC136" s="396"/>
      <c r="AD136" s="380"/>
      <c r="AE136" s="396"/>
      <c r="AF136" s="400"/>
      <c r="AG136" s="400"/>
      <c r="AH136" s="404"/>
      <c r="AI136" s="8"/>
    </row>
    <row r="137" spans="1:35" ht="21.75" customHeight="1">
      <c r="A137" s="202"/>
      <c r="B137" s="203"/>
      <c r="C137" s="433"/>
      <c r="D137" s="396"/>
      <c r="E137" s="396"/>
      <c r="F137" s="396"/>
      <c r="G137" s="404"/>
      <c r="H137" s="396"/>
      <c r="I137" s="407"/>
      <c r="J137" s="396"/>
      <c r="K137" s="396"/>
      <c r="L137" s="396"/>
      <c r="M137" s="396"/>
      <c r="N137" s="389"/>
      <c r="O137" s="404"/>
      <c r="P137" s="369"/>
      <c r="Q137" s="99" t="s">
        <v>57</v>
      </c>
      <c r="R137" s="101">
        <v>0</v>
      </c>
      <c r="S137" s="388"/>
      <c r="T137" s="388"/>
      <c r="U137" s="389"/>
      <c r="V137" s="388"/>
      <c r="W137" s="375"/>
      <c r="X137" s="377"/>
      <c r="Y137" s="378"/>
      <c r="Z137" s="396"/>
      <c r="AA137" s="396"/>
      <c r="AB137" s="406"/>
      <c r="AC137" s="396"/>
      <c r="AD137" s="380"/>
      <c r="AE137" s="396"/>
      <c r="AF137" s="400"/>
      <c r="AG137" s="400"/>
      <c r="AH137" s="404"/>
      <c r="AI137" s="8"/>
    </row>
    <row r="138" spans="1:35" ht="21.75" customHeight="1">
      <c r="A138" s="202"/>
      <c r="B138" s="203"/>
      <c r="C138" s="433"/>
      <c r="D138" s="396"/>
      <c r="E138" s="396"/>
      <c r="F138" s="396"/>
      <c r="G138" s="404"/>
      <c r="H138" s="396"/>
      <c r="I138" s="407"/>
      <c r="J138" s="396"/>
      <c r="K138" s="396"/>
      <c r="L138" s="396"/>
      <c r="M138" s="396"/>
      <c r="N138" s="389"/>
      <c r="O138" s="404"/>
      <c r="P138" s="368" t="s">
        <v>58</v>
      </c>
      <c r="Q138" s="99" t="s">
        <v>59</v>
      </c>
      <c r="R138" s="198">
        <v>15</v>
      </c>
      <c r="S138" s="388"/>
      <c r="T138" s="388"/>
      <c r="U138" s="389"/>
      <c r="V138" s="388"/>
      <c r="W138" s="375"/>
      <c r="X138" s="377"/>
      <c r="Y138" s="378"/>
      <c r="Z138" s="396"/>
      <c r="AA138" s="396"/>
      <c r="AB138" s="406"/>
      <c r="AC138" s="396"/>
      <c r="AD138" s="380"/>
      <c r="AE138" s="396"/>
      <c r="AF138" s="400"/>
      <c r="AG138" s="400"/>
      <c r="AH138" s="404"/>
      <c r="AI138" s="8"/>
    </row>
    <row r="139" spans="1:35" ht="21.75" customHeight="1">
      <c r="A139" s="202"/>
      <c r="B139" s="203"/>
      <c r="C139" s="433"/>
      <c r="D139" s="396"/>
      <c r="E139" s="396"/>
      <c r="F139" s="396"/>
      <c r="G139" s="404"/>
      <c r="H139" s="396"/>
      <c r="I139" s="407"/>
      <c r="J139" s="396"/>
      <c r="K139" s="396"/>
      <c r="L139" s="396"/>
      <c r="M139" s="396"/>
      <c r="N139" s="389"/>
      <c r="O139" s="404"/>
      <c r="P139" s="369"/>
      <c r="Q139" s="99" t="s">
        <v>60</v>
      </c>
      <c r="R139" s="101">
        <v>0</v>
      </c>
      <c r="S139" s="388"/>
      <c r="T139" s="388"/>
      <c r="U139" s="389"/>
      <c r="V139" s="388"/>
      <c r="W139" s="375"/>
      <c r="X139" s="377"/>
      <c r="Y139" s="378"/>
      <c r="Z139" s="396"/>
      <c r="AA139" s="396"/>
      <c r="AB139" s="406"/>
      <c r="AC139" s="396"/>
      <c r="AD139" s="380"/>
      <c r="AE139" s="396"/>
      <c r="AF139" s="400"/>
      <c r="AG139" s="400"/>
      <c r="AH139" s="404"/>
      <c r="AI139" s="8"/>
    </row>
    <row r="140" spans="1:35" ht="21.75" customHeight="1">
      <c r="A140" s="202"/>
      <c r="B140" s="203"/>
      <c r="C140" s="433"/>
      <c r="D140" s="396"/>
      <c r="E140" s="396"/>
      <c r="F140" s="396"/>
      <c r="G140" s="404"/>
      <c r="H140" s="396"/>
      <c r="I140" s="407"/>
      <c r="J140" s="396"/>
      <c r="K140" s="396"/>
      <c r="L140" s="396"/>
      <c r="M140" s="396"/>
      <c r="N140" s="389"/>
      <c r="O140" s="404"/>
      <c r="P140" s="385" t="s">
        <v>61</v>
      </c>
      <c r="Q140" s="99" t="s">
        <v>62</v>
      </c>
      <c r="R140" s="198">
        <v>15</v>
      </c>
      <c r="S140" s="388"/>
      <c r="T140" s="388"/>
      <c r="U140" s="389"/>
      <c r="V140" s="388"/>
      <c r="W140" s="375"/>
      <c r="X140" s="377"/>
      <c r="Y140" s="378"/>
      <c r="Z140" s="396"/>
      <c r="AA140" s="396"/>
      <c r="AB140" s="406"/>
      <c r="AC140" s="396"/>
      <c r="AD140" s="380"/>
      <c r="AE140" s="396"/>
      <c r="AF140" s="400"/>
      <c r="AG140" s="400"/>
      <c r="AH140" s="404"/>
      <c r="AI140" s="8"/>
    </row>
    <row r="141" spans="1:35" ht="21.75" customHeight="1">
      <c r="A141" s="202"/>
      <c r="B141" s="203"/>
      <c r="C141" s="433"/>
      <c r="D141" s="396"/>
      <c r="E141" s="396"/>
      <c r="F141" s="396"/>
      <c r="G141" s="404"/>
      <c r="H141" s="396"/>
      <c r="I141" s="407"/>
      <c r="J141" s="396"/>
      <c r="K141" s="396"/>
      <c r="L141" s="396"/>
      <c r="M141" s="396"/>
      <c r="N141" s="389"/>
      <c r="O141" s="404"/>
      <c r="P141" s="386"/>
      <c r="Q141" s="99" t="s">
        <v>63</v>
      </c>
      <c r="R141" s="101">
        <v>10</v>
      </c>
      <c r="S141" s="388"/>
      <c r="T141" s="388"/>
      <c r="U141" s="389"/>
      <c r="V141" s="388"/>
      <c r="W141" s="375"/>
      <c r="X141" s="377"/>
      <c r="Y141" s="378"/>
      <c r="Z141" s="396"/>
      <c r="AA141" s="396"/>
      <c r="AB141" s="406"/>
      <c r="AC141" s="396"/>
      <c r="AD141" s="380"/>
      <c r="AE141" s="396"/>
      <c r="AF141" s="400"/>
      <c r="AG141" s="400"/>
      <c r="AH141" s="404"/>
      <c r="AI141" s="8"/>
    </row>
    <row r="142" spans="1:35" ht="21.75" customHeight="1">
      <c r="A142" s="202"/>
      <c r="B142" s="203"/>
      <c r="C142" s="433"/>
      <c r="D142" s="396"/>
      <c r="E142" s="396"/>
      <c r="F142" s="396"/>
      <c r="G142" s="404"/>
      <c r="H142" s="396"/>
      <c r="I142" s="407"/>
      <c r="J142" s="396"/>
      <c r="K142" s="396"/>
      <c r="L142" s="396"/>
      <c r="M142" s="396"/>
      <c r="N142" s="389"/>
      <c r="O142" s="404"/>
      <c r="P142" s="387"/>
      <c r="Q142" s="99" t="s">
        <v>64</v>
      </c>
      <c r="R142" s="101">
        <v>0</v>
      </c>
      <c r="S142" s="388"/>
      <c r="T142" s="388"/>
      <c r="U142" s="389"/>
      <c r="V142" s="388"/>
      <c r="W142" s="375"/>
      <c r="X142" s="377"/>
      <c r="Y142" s="378"/>
      <c r="Z142" s="396"/>
      <c r="AA142" s="396"/>
      <c r="AB142" s="406"/>
      <c r="AC142" s="396"/>
      <c r="AD142" s="380"/>
      <c r="AE142" s="396"/>
      <c r="AF142" s="400"/>
      <c r="AG142" s="400"/>
      <c r="AH142" s="404"/>
      <c r="AI142" s="8"/>
    </row>
    <row r="143" spans="1:35" ht="21.75" customHeight="1">
      <c r="A143" s="202"/>
      <c r="B143" s="203"/>
      <c r="C143" s="433"/>
      <c r="D143" s="396"/>
      <c r="E143" s="396"/>
      <c r="F143" s="396"/>
      <c r="G143" s="404"/>
      <c r="H143" s="396"/>
      <c r="I143" s="407"/>
      <c r="J143" s="396"/>
      <c r="K143" s="396"/>
      <c r="L143" s="396"/>
      <c r="M143" s="396"/>
      <c r="N143" s="389"/>
      <c r="O143" s="404"/>
      <c r="P143" s="368" t="s">
        <v>95</v>
      </c>
      <c r="Q143" s="99" t="s">
        <v>66</v>
      </c>
      <c r="R143" s="198">
        <v>15</v>
      </c>
      <c r="S143" s="388"/>
      <c r="T143" s="388"/>
      <c r="U143" s="389"/>
      <c r="V143" s="388"/>
      <c r="W143" s="375"/>
      <c r="X143" s="377"/>
      <c r="Y143" s="378"/>
      <c r="Z143" s="396"/>
      <c r="AA143" s="396"/>
      <c r="AB143" s="406"/>
      <c r="AC143" s="396"/>
      <c r="AD143" s="380"/>
      <c r="AE143" s="396"/>
      <c r="AF143" s="400"/>
      <c r="AG143" s="400"/>
      <c r="AH143" s="404"/>
      <c r="AI143" s="8"/>
    </row>
    <row r="144" spans="1:35" ht="21.75" customHeight="1">
      <c r="A144" s="202"/>
      <c r="B144" s="203"/>
      <c r="C144" s="433"/>
      <c r="D144" s="396"/>
      <c r="E144" s="396"/>
      <c r="F144" s="396"/>
      <c r="G144" s="404"/>
      <c r="H144" s="396"/>
      <c r="I144" s="407"/>
      <c r="J144" s="396"/>
      <c r="K144" s="396"/>
      <c r="L144" s="396"/>
      <c r="M144" s="396"/>
      <c r="N144" s="389"/>
      <c r="O144" s="404"/>
      <c r="P144" s="369"/>
      <c r="Q144" s="99" t="s">
        <v>67</v>
      </c>
      <c r="R144" s="101">
        <v>0</v>
      </c>
      <c r="S144" s="388"/>
      <c r="T144" s="388"/>
      <c r="U144" s="389"/>
      <c r="V144" s="388"/>
      <c r="W144" s="375"/>
      <c r="X144" s="377"/>
      <c r="Y144" s="378"/>
      <c r="Z144" s="396"/>
      <c r="AA144" s="396"/>
      <c r="AB144" s="406"/>
      <c r="AC144" s="396"/>
      <c r="AD144" s="380"/>
      <c r="AE144" s="396"/>
      <c r="AF144" s="400"/>
      <c r="AG144" s="400"/>
      <c r="AH144" s="404"/>
      <c r="AI144" s="8"/>
    </row>
    <row r="145" spans="1:35" ht="21.75" customHeight="1">
      <c r="A145" s="202"/>
      <c r="B145" s="203"/>
      <c r="C145" s="433"/>
      <c r="D145" s="396"/>
      <c r="E145" s="396"/>
      <c r="F145" s="396"/>
      <c r="G145" s="404"/>
      <c r="H145" s="396"/>
      <c r="I145" s="407"/>
      <c r="J145" s="396"/>
      <c r="K145" s="396"/>
      <c r="L145" s="396"/>
      <c r="M145" s="396"/>
      <c r="N145" s="389"/>
      <c r="O145" s="404"/>
      <c r="P145" s="368" t="s">
        <v>68</v>
      </c>
      <c r="Q145" s="101" t="s">
        <v>69</v>
      </c>
      <c r="R145" s="198">
        <v>15</v>
      </c>
      <c r="S145" s="388"/>
      <c r="T145" s="388"/>
      <c r="U145" s="389"/>
      <c r="V145" s="388"/>
      <c r="W145" s="375"/>
      <c r="X145" s="377"/>
      <c r="Y145" s="378"/>
      <c r="Z145" s="396"/>
      <c r="AA145" s="396"/>
      <c r="AB145" s="406"/>
      <c r="AC145" s="396"/>
      <c r="AD145" s="380"/>
      <c r="AE145" s="396"/>
      <c r="AF145" s="400"/>
      <c r="AG145" s="400"/>
      <c r="AH145" s="404"/>
      <c r="AI145" s="8"/>
    </row>
    <row r="146" spans="1:35" ht="21.75" customHeight="1">
      <c r="A146" s="202"/>
      <c r="B146" s="203"/>
      <c r="C146" s="433"/>
      <c r="D146" s="396"/>
      <c r="E146" s="396"/>
      <c r="F146" s="396"/>
      <c r="G146" s="404"/>
      <c r="H146" s="396"/>
      <c r="I146" s="407"/>
      <c r="J146" s="396"/>
      <c r="K146" s="396"/>
      <c r="L146" s="396"/>
      <c r="M146" s="396"/>
      <c r="N146" s="389"/>
      <c r="O146" s="404"/>
      <c r="P146" s="369"/>
      <c r="Q146" s="101" t="s">
        <v>70</v>
      </c>
      <c r="R146" s="101">
        <v>0</v>
      </c>
      <c r="S146" s="388"/>
      <c r="T146" s="388"/>
      <c r="U146" s="389"/>
      <c r="V146" s="388"/>
      <c r="W146" s="375"/>
      <c r="X146" s="377"/>
      <c r="Y146" s="378"/>
      <c r="Z146" s="396"/>
      <c r="AA146" s="396"/>
      <c r="AB146" s="406"/>
      <c r="AC146" s="396"/>
      <c r="AD146" s="380"/>
      <c r="AE146" s="396"/>
      <c r="AF146" s="400"/>
      <c r="AG146" s="400"/>
      <c r="AH146" s="404"/>
      <c r="AI146" s="8"/>
    </row>
    <row r="147" spans="1:35" ht="21.75" customHeight="1">
      <c r="A147" s="202"/>
      <c r="B147" s="203"/>
      <c r="C147" s="433"/>
      <c r="D147" s="396"/>
      <c r="E147" s="396"/>
      <c r="F147" s="396"/>
      <c r="G147" s="404"/>
      <c r="H147" s="396"/>
      <c r="I147" s="407"/>
      <c r="J147" s="396"/>
      <c r="K147" s="396"/>
      <c r="L147" s="396"/>
      <c r="M147" s="396"/>
      <c r="N147" s="389"/>
      <c r="O147" s="404"/>
      <c r="P147" s="368" t="s">
        <v>71</v>
      </c>
      <c r="Q147" s="99" t="s">
        <v>72</v>
      </c>
      <c r="R147" s="198">
        <v>10</v>
      </c>
      <c r="S147" s="388"/>
      <c r="T147" s="388"/>
      <c r="U147" s="389"/>
      <c r="V147" s="388"/>
      <c r="W147" s="375"/>
      <c r="X147" s="377"/>
      <c r="Y147" s="378"/>
      <c r="Z147" s="396"/>
      <c r="AA147" s="396"/>
      <c r="AB147" s="406"/>
      <c r="AC147" s="396"/>
      <c r="AD147" s="380"/>
      <c r="AE147" s="396"/>
      <c r="AF147" s="400"/>
      <c r="AG147" s="400"/>
      <c r="AH147" s="404"/>
      <c r="AI147" s="8"/>
    </row>
    <row r="148" spans="1:35" ht="21.75" customHeight="1">
      <c r="A148" s="202"/>
      <c r="B148" s="203"/>
      <c r="C148" s="433"/>
      <c r="D148" s="396"/>
      <c r="E148" s="396"/>
      <c r="F148" s="396"/>
      <c r="G148" s="404"/>
      <c r="H148" s="396"/>
      <c r="I148" s="407"/>
      <c r="J148" s="396"/>
      <c r="K148" s="396"/>
      <c r="L148" s="396"/>
      <c r="M148" s="396"/>
      <c r="N148" s="389"/>
      <c r="O148" s="404"/>
      <c r="P148" s="390"/>
      <c r="Q148" s="102" t="s">
        <v>73</v>
      </c>
      <c r="R148" s="201">
        <v>5</v>
      </c>
      <c r="S148" s="388"/>
      <c r="T148" s="388"/>
      <c r="U148" s="389"/>
      <c r="V148" s="388"/>
      <c r="W148" s="375"/>
      <c r="X148" s="377"/>
      <c r="Y148" s="378"/>
      <c r="Z148" s="396"/>
      <c r="AA148" s="396"/>
      <c r="AB148" s="406"/>
      <c r="AC148" s="396"/>
      <c r="AD148" s="380"/>
      <c r="AE148" s="396"/>
      <c r="AF148" s="400"/>
      <c r="AG148" s="400"/>
      <c r="AH148" s="404"/>
      <c r="AI148" s="8"/>
    </row>
    <row r="149" spans="1:35" ht="26.25" customHeight="1">
      <c r="A149" s="202"/>
      <c r="B149" s="203"/>
      <c r="C149" s="433"/>
      <c r="D149" s="396"/>
      <c r="E149" s="396"/>
      <c r="F149" s="396"/>
      <c r="G149" s="404"/>
      <c r="H149" s="396"/>
      <c r="I149" s="407"/>
      <c r="J149" s="396"/>
      <c r="K149" s="396"/>
      <c r="L149" s="396"/>
      <c r="M149" s="396"/>
      <c r="N149" s="389"/>
      <c r="O149" s="405"/>
      <c r="P149" s="369"/>
      <c r="Q149" s="102" t="s">
        <v>74</v>
      </c>
      <c r="R149" s="101">
        <v>0</v>
      </c>
      <c r="S149" s="388"/>
      <c r="T149" s="388"/>
      <c r="U149" s="389"/>
      <c r="V149" s="388"/>
      <c r="W149" s="376"/>
      <c r="X149" s="377"/>
      <c r="Y149" s="378"/>
      <c r="Z149" s="396"/>
      <c r="AA149" s="396"/>
      <c r="AB149" s="406"/>
      <c r="AC149" s="396"/>
      <c r="AD149" s="381"/>
      <c r="AE149" s="396"/>
      <c r="AF149" s="400"/>
      <c r="AG149" s="400"/>
      <c r="AH149" s="405"/>
      <c r="AI149" s="8"/>
    </row>
    <row r="150" spans="1:35" ht="26.25" customHeight="1">
      <c r="A150" s="202"/>
      <c r="B150" s="203"/>
      <c r="C150" s="433"/>
      <c r="D150" s="396"/>
      <c r="E150" s="396"/>
      <c r="F150" s="396"/>
      <c r="G150" s="404"/>
      <c r="H150" s="396"/>
      <c r="I150" s="407"/>
      <c r="J150" s="396"/>
      <c r="K150" s="396"/>
      <c r="L150" s="396"/>
      <c r="M150" s="396"/>
      <c r="N150" s="389"/>
      <c r="O150" s="401" t="s">
        <v>889</v>
      </c>
      <c r="P150" s="368" t="s">
        <v>46</v>
      </c>
      <c r="Q150" s="99" t="s">
        <v>47</v>
      </c>
      <c r="R150" s="198">
        <v>15</v>
      </c>
      <c r="S150" s="388">
        <f>+R150+R152+R154+R156+R159+R161+R163</f>
        <v>100</v>
      </c>
      <c r="T150" s="388" t="s">
        <v>765</v>
      </c>
      <c r="U150" s="389" t="s">
        <v>48</v>
      </c>
      <c r="V150" s="388" t="s">
        <v>765</v>
      </c>
      <c r="W150" s="374">
        <v>100</v>
      </c>
      <c r="X150" s="377">
        <v>100</v>
      </c>
      <c r="Y150" s="378" t="s">
        <v>48</v>
      </c>
      <c r="Z150" s="396"/>
      <c r="AA150" s="396"/>
      <c r="AB150" s="406"/>
      <c r="AC150" s="396"/>
      <c r="AD150" s="379" t="s">
        <v>855</v>
      </c>
      <c r="AE150" s="396"/>
      <c r="AF150" s="400"/>
      <c r="AG150" s="400"/>
      <c r="AH150" s="401" t="s">
        <v>890</v>
      </c>
      <c r="AI150" s="8"/>
    </row>
    <row r="151" spans="1:35" ht="26.25" customHeight="1">
      <c r="A151" s="202"/>
      <c r="B151" s="203"/>
      <c r="C151" s="433"/>
      <c r="D151" s="396"/>
      <c r="E151" s="396"/>
      <c r="F151" s="396"/>
      <c r="G151" s="404"/>
      <c r="H151" s="396"/>
      <c r="I151" s="407"/>
      <c r="J151" s="396"/>
      <c r="K151" s="396"/>
      <c r="L151" s="396"/>
      <c r="M151" s="396"/>
      <c r="N151" s="389"/>
      <c r="O151" s="402"/>
      <c r="P151" s="369"/>
      <c r="Q151" s="99" t="s">
        <v>54</v>
      </c>
      <c r="R151" s="101">
        <v>0</v>
      </c>
      <c r="S151" s="388"/>
      <c r="T151" s="388"/>
      <c r="U151" s="389"/>
      <c r="V151" s="388"/>
      <c r="W151" s="375"/>
      <c r="X151" s="377"/>
      <c r="Y151" s="378"/>
      <c r="Z151" s="396"/>
      <c r="AA151" s="396"/>
      <c r="AB151" s="406"/>
      <c r="AC151" s="396"/>
      <c r="AD151" s="380"/>
      <c r="AE151" s="396"/>
      <c r="AF151" s="400"/>
      <c r="AG151" s="400"/>
      <c r="AH151" s="402"/>
      <c r="AI151" s="8"/>
    </row>
    <row r="152" spans="1:35" ht="26.25" customHeight="1">
      <c r="A152" s="202"/>
      <c r="B152" s="203"/>
      <c r="C152" s="433"/>
      <c r="D152" s="396"/>
      <c r="E152" s="396"/>
      <c r="F152" s="396"/>
      <c r="G152" s="404"/>
      <c r="H152" s="396"/>
      <c r="I152" s="407"/>
      <c r="J152" s="396"/>
      <c r="K152" s="396"/>
      <c r="L152" s="396"/>
      <c r="M152" s="396"/>
      <c r="N152" s="389"/>
      <c r="O152" s="402"/>
      <c r="P152" s="368" t="s">
        <v>55</v>
      </c>
      <c r="Q152" s="99" t="s">
        <v>56</v>
      </c>
      <c r="R152" s="198">
        <v>15</v>
      </c>
      <c r="S152" s="388"/>
      <c r="T152" s="388"/>
      <c r="U152" s="389"/>
      <c r="V152" s="388"/>
      <c r="W152" s="375"/>
      <c r="X152" s="377"/>
      <c r="Y152" s="378"/>
      <c r="Z152" s="396"/>
      <c r="AA152" s="396"/>
      <c r="AB152" s="406"/>
      <c r="AC152" s="396"/>
      <c r="AD152" s="380"/>
      <c r="AE152" s="396"/>
      <c r="AF152" s="400"/>
      <c r="AG152" s="400"/>
      <c r="AH152" s="402"/>
      <c r="AI152" s="8"/>
    </row>
    <row r="153" spans="1:35" ht="26.25" customHeight="1">
      <c r="A153" s="202"/>
      <c r="B153" s="203"/>
      <c r="C153" s="433"/>
      <c r="D153" s="396"/>
      <c r="E153" s="396"/>
      <c r="F153" s="396"/>
      <c r="G153" s="404"/>
      <c r="H153" s="396"/>
      <c r="I153" s="407"/>
      <c r="J153" s="396"/>
      <c r="K153" s="396"/>
      <c r="L153" s="396"/>
      <c r="M153" s="396"/>
      <c r="N153" s="389"/>
      <c r="O153" s="402"/>
      <c r="P153" s="369"/>
      <c r="Q153" s="99" t="s">
        <v>57</v>
      </c>
      <c r="R153" s="101">
        <v>0</v>
      </c>
      <c r="S153" s="388"/>
      <c r="T153" s="388"/>
      <c r="U153" s="389"/>
      <c r="V153" s="388"/>
      <c r="W153" s="375"/>
      <c r="X153" s="377"/>
      <c r="Y153" s="378"/>
      <c r="Z153" s="396"/>
      <c r="AA153" s="396"/>
      <c r="AB153" s="406"/>
      <c r="AC153" s="396"/>
      <c r="AD153" s="380"/>
      <c r="AE153" s="396"/>
      <c r="AF153" s="400"/>
      <c r="AG153" s="400"/>
      <c r="AH153" s="402"/>
      <c r="AI153" s="8"/>
    </row>
    <row r="154" spans="1:35" ht="26.25" customHeight="1">
      <c r="A154" s="202"/>
      <c r="B154" s="203"/>
      <c r="C154" s="433"/>
      <c r="D154" s="396"/>
      <c r="E154" s="396"/>
      <c r="F154" s="396"/>
      <c r="G154" s="404"/>
      <c r="H154" s="396"/>
      <c r="I154" s="407"/>
      <c r="J154" s="396"/>
      <c r="K154" s="396"/>
      <c r="L154" s="396"/>
      <c r="M154" s="396"/>
      <c r="N154" s="389"/>
      <c r="O154" s="402"/>
      <c r="P154" s="368" t="s">
        <v>58</v>
      </c>
      <c r="Q154" s="99" t="s">
        <v>59</v>
      </c>
      <c r="R154" s="198">
        <v>15</v>
      </c>
      <c r="S154" s="388"/>
      <c r="T154" s="388"/>
      <c r="U154" s="389"/>
      <c r="V154" s="388"/>
      <c r="W154" s="375"/>
      <c r="X154" s="377"/>
      <c r="Y154" s="378"/>
      <c r="Z154" s="396"/>
      <c r="AA154" s="396"/>
      <c r="AB154" s="406"/>
      <c r="AC154" s="396"/>
      <c r="AD154" s="380"/>
      <c r="AE154" s="396"/>
      <c r="AF154" s="400"/>
      <c r="AG154" s="400"/>
      <c r="AH154" s="402"/>
      <c r="AI154" s="8"/>
    </row>
    <row r="155" spans="1:35" ht="26.25" customHeight="1">
      <c r="A155" s="202"/>
      <c r="B155" s="203"/>
      <c r="C155" s="433"/>
      <c r="D155" s="396"/>
      <c r="E155" s="396"/>
      <c r="F155" s="396"/>
      <c r="G155" s="404"/>
      <c r="H155" s="396"/>
      <c r="I155" s="407"/>
      <c r="J155" s="396"/>
      <c r="K155" s="396"/>
      <c r="L155" s="396"/>
      <c r="M155" s="396"/>
      <c r="N155" s="389"/>
      <c r="O155" s="402"/>
      <c r="P155" s="369"/>
      <c r="Q155" s="99" t="s">
        <v>60</v>
      </c>
      <c r="R155" s="101">
        <v>0</v>
      </c>
      <c r="S155" s="388"/>
      <c r="T155" s="388"/>
      <c r="U155" s="389"/>
      <c r="V155" s="388"/>
      <c r="W155" s="375"/>
      <c r="X155" s="377"/>
      <c r="Y155" s="378"/>
      <c r="Z155" s="396"/>
      <c r="AA155" s="396"/>
      <c r="AB155" s="406"/>
      <c r="AC155" s="396"/>
      <c r="AD155" s="380"/>
      <c r="AE155" s="396"/>
      <c r="AF155" s="400"/>
      <c r="AG155" s="400"/>
      <c r="AH155" s="402"/>
      <c r="AI155" s="8"/>
    </row>
    <row r="156" spans="1:35" ht="26.25" customHeight="1">
      <c r="A156" s="202"/>
      <c r="B156" s="203"/>
      <c r="C156" s="433"/>
      <c r="D156" s="396"/>
      <c r="E156" s="396"/>
      <c r="F156" s="396"/>
      <c r="G156" s="404"/>
      <c r="H156" s="396"/>
      <c r="I156" s="407"/>
      <c r="J156" s="396"/>
      <c r="K156" s="396"/>
      <c r="L156" s="396"/>
      <c r="M156" s="396"/>
      <c r="N156" s="389"/>
      <c r="O156" s="402"/>
      <c r="P156" s="385" t="s">
        <v>61</v>
      </c>
      <c r="Q156" s="99" t="s">
        <v>62</v>
      </c>
      <c r="R156" s="198">
        <v>15</v>
      </c>
      <c r="S156" s="388"/>
      <c r="T156" s="388"/>
      <c r="U156" s="389"/>
      <c r="V156" s="388"/>
      <c r="W156" s="375"/>
      <c r="X156" s="377"/>
      <c r="Y156" s="378"/>
      <c r="Z156" s="396"/>
      <c r="AA156" s="396"/>
      <c r="AB156" s="406"/>
      <c r="AC156" s="396"/>
      <c r="AD156" s="380"/>
      <c r="AE156" s="396"/>
      <c r="AF156" s="400"/>
      <c r="AG156" s="400"/>
      <c r="AH156" s="402"/>
      <c r="AI156" s="8"/>
    </row>
    <row r="157" spans="1:35" ht="26.25" customHeight="1">
      <c r="A157" s="202"/>
      <c r="B157" s="203"/>
      <c r="C157" s="433"/>
      <c r="D157" s="396"/>
      <c r="E157" s="396"/>
      <c r="F157" s="396"/>
      <c r="G157" s="404"/>
      <c r="H157" s="396"/>
      <c r="I157" s="407"/>
      <c r="J157" s="396"/>
      <c r="K157" s="396"/>
      <c r="L157" s="396"/>
      <c r="M157" s="396"/>
      <c r="N157" s="389"/>
      <c r="O157" s="402"/>
      <c r="P157" s="386"/>
      <c r="Q157" s="99" t="s">
        <v>63</v>
      </c>
      <c r="R157" s="101">
        <v>10</v>
      </c>
      <c r="S157" s="388"/>
      <c r="T157" s="388"/>
      <c r="U157" s="389"/>
      <c r="V157" s="388"/>
      <c r="W157" s="375"/>
      <c r="X157" s="377"/>
      <c r="Y157" s="378"/>
      <c r="Z157" s="396"/>
      <c r="AA157" s="396"/>
      <c r="AB157" s="406"/>
      <c r="AC157" s="396"/>
      <c r="AD157" s="380"/>
      <c r="AE157" s="396"/>
      <c r="AF157" s="400"/>
      <c r="AG157" s="400"/>
      <c r="AH157" s="402"/>
      <c r="AI157" s="8"/>
    </row>
    <row r="158" spans="1:35" ht="26.25" customHeight="1">
      <c r="A158" s="202"/>
      <c r="B158" s="203"/>
      <c r="C158" s="433"/>
      <c r="D158" s="396"/>
      <c r="E158" s="396"/>
      <c r="F158" s="396"/>
      <c r="G158" s="404"/>
      <c r="H158" s="396"/>
      <c r="I158" s="407"/>
      <c r="J158" s="396"/>
      <c r="K158" s="396"/>
      <c r="L158" s="396"/>
      <c r="M158" s="396"/>
      <c r="N158" s="389"/>
      <c r="O158" s="402"/>
      <c r="P158" s="387"/>
      <c r="Q158" s="99" t="s">
        <v>64</v>
      </c>
      <c r="R158" s="101">
        <v>0</v>
      </c>
      <c r="S158" s="388"/>
      <c r="T158" s="388"/>
      <c r="U158" s="389"/>
      <c r="V158" s="388"/>
      <c r="W158" s="375"/>
      <c r="X158" s="377"/>
      <c r="Y158" s="378"/>
      <c r="Z158" s="396"/>
      <c r="AA158" s="396"/>
      <c r="AB158" s="406"/>
      <c r="AC158" s="396"/>
      <c r="AD158" s="380"/>
      <c r="AE158" s="396"/>
      <c r="AF158" s="400"/>
      <c r="AG158" s="400"/>
      <c r="AH158" s="402"/>
      <c r="AI158" s="8"/>
    </row>
    <row r="159" spans="1:35" ht="26.25" customHeight="1">
      <c r="A159" s="202"/>
      <c r="B159" s="203"/>
      <c r="C159" s="433"/>
      <c r="D159" s="396"/>
      <c r="E159" s="396"/>
      <c r="F159" s="396"/>
      <c r="G159" s="404"/>
      <c r="H159" s="396"/>
      <c r="I159" s="407"/>
      <c r="J159" s="396"/>
      <c r="K159" s="396"/>
      <c r="L159" s="396"/>
      <c r="M159" s="396"/>
      <c r="N159" s="389"/>
      <c r="O159" s="402"/>
      <c r="P159" s="368" t="s">
        <v>95</v>
      </c>
      <c r="Q159" s="99" t="s">
        <v>66</v>
      </c>
      <c r="R159" s="198">
        <v>15</v>
      </c>
      <c r="S159" s="388"/>
      <c r="T159" s="388"/>
      <c r="U159" s="389"/>
      <c r="V159" s="388"/>
      <c r="W159" s="375"/>
      <c r="X159" s="377"/>
      <c r="Y159" s="378"/>
      <c r="Z159" s="396"/>
      <c r="AA159" s="396"/>
      <c r="AB159" s="406"/>
      <c r="AC159" s="396"/>
      <c r="AD159" s="380"/>
      <c r="AE159" s="396"/>
      <c r="AF159" s="400"/>
      <c r="AG159" s="400"/>
      <c r="AH159" s="402"/>
      <c r="AI159" s="8"/>
    </row>
    <row r="160" spans="1:35" ht="26.25" customHeight="1">
      <c r="A160" s="202"/>
      <c r="B160" s="203"/>
      <c r="C160" s="433"/>
      <c r="D160" s="396"/>
      <c r="E160" s="396"/>
      <c r="F160" s="396"/>
      <c r="G160" s="404"/>
      <c r="H160" s="396"/>
      <c r="I160" s="407"/>
      <c r="J160" s="396"/>
      <c r="K160" s="396"/>
      <c r="L160" s="396"/>
      <c r="M160" s="396"/>
      <c r="N160" s="389"/>
      <c r="O160" s="402"/>
      <c r="P160" s="369"/>
      <c r="Q160" s="99" t="s">
        <v>67</v>
      </c>
      <c r="R160" s="101">
        <v>0</v>
      </c>
      <c r="S160" s="388"/>
      <c r="T160" s="388"/>
      <c r="U160" s="389"/>
      <c r="V160" s="388"/>
      <c r="W160" s="375"/>
      <c r="X160" s="377"/>
      <c r="Y160" s="378"/>
      <c r="Z160" s="396"/>
      <c r="AA160" s="396"/>
      <c r="AB160" s="406"/>
      <c r="AC160" s="396"/>
      <c r="AD160" s="380"/>
      <c r="AE160" s="396"/>
      <c r="AF160" s="400"/>
      <c r="AG160" s="400"/>
      <c r="AH160" s="402"/>
      <c r="AI160" s="8"/>
    </row>
    <row r="161" spans="1:35" ht="26.25" customHeight="1">
      <c r="A161" s="202"/>
      <c r="B161" s="203"/>
      <c r="C161" s="433"/>
      <c r="D161" s="396"/>
      <c r="E161" s="396"/>
      <c r="F161" s="396"/>
      <c r="G161" s="404"/>
      <c r="H161" s="396"/>
      <c r="I161" s="407"/>
      <c r="J161" s="396"/>
      <c r="K161" s="396"/>
      <c r="L161" s="396"/>
      <c r="M161" s="396"/>
      <c r="N161" s="389"/>
      <c r="O161" s="402"/>
      <c r="P161" s="368" t="s">
        <v>68</v>
      </c>
      <c r="Q161" s="101" t="s">
        <v>69</v>
      </c>
      <c r="R161" s="198">
        <v>15</v>
      </c>
      <c r="S161" s="388"/>
      <c r="T161" s="388"/>
      <c r="U161" s="389"/>
      <c r="V161" s="388"/>
      <c r="W161" s="375"/>
      <c r="X161" s="377"/>
      <c r="Y161" s="378"/>
      <c r="Z161" s="396"/>
      <c r="AA161" s="396"/>
      <c r="AB161" s="406"/>
      <c r="AC161" s="396"/>
      <c r="AD161" s="380"/>
      <c r="AE161" s="396"/>
      <c r="AF161" s="400"/>
      <c r="AG161" s="400"/>
      <c r="AH161" s="402"/>
      <c r="AI161" s="8"/>
    </row>
    <row r="162" spans="1:35" ht="26.25" customHeight="1">
      <c r="A162" s="202"/>
      <c r="B162" s="203"/>
      <c r="C162" s="433"/>
      <c r="D162" s="396"/>
      <c r="E162" s="396"/>
      <c r="F162" s="396"/>
      <c r="G162" s="404"/>
      <c r="H162" s="396"/>
      <c r="I162" s="407"/>
      <c r="J162" s="396"/>
      <c r="K162" s="396"/>
      <c r="L162" s="396"/>
      <c r="M162" s="396"/>
      <c r="N162" s="389"/>
      <c r="O162" s="402"/>
      <c r="P162" s="369"/>
      <c r="Q162" s="101" t="s">
        <v>70</v>
      </c>
      <c r="R162" s="101">
        <v>0</v>
      </c>
      <c r="S162" s="388"/>
      <c r="T162" s="388"/>
      <c r="U162" s="389"/>
      <c r="V162" s="388"/>
      <c r="W162" s="375"/>
      <c r="X162" s="377"/>
      <c r="Y162" s="378"/>
      <c r="Z162" s="396"/>
      <c r="AA162" s="396"/>
      <c r="AB162" s="406"/>
      <c r="AC162" s="396"/>
      <c r="AD162" s="380"/>
      <c r="AE162" s="396"/>
      <c r="AF162" s="400"/>
      <c r="AG162" s="400"/>
      <c r="AH162" s="402"/>
      <c r="AI162" s="8"/>
    </row>
    <row r="163" spans="1:35" ht="26.25" customHeight="1">
      <c r="A163" s="202"/>
      <c r="B163" s="203"/>
      <c r="C163" s="433"/>
      <c r="D163" s="396"/>
      <c r="E163" s="396"/>
      <c r="F163" s="396"/>
      <c r="G163" s="404"/>
      <c r="H163" s="396"/>
      <c r="I163" s="407"/>
      <c r="J163" s="396"/>
      <c r="K163" s="396"/>
      <c r="L163" s="396"/>
      <c r="M163" s="396"/>
      <c r="N163" s="389"/>
      <c r="O163" s="402"/>
      <c r="P163" s="368" t="s">
        <v>71</v>
      </c>
      <c r="Q163" s="99" t="s">
        <v>72</v>
      </c>
      <c r="R163" s="198">
        <v>10</v>
      </c>
      <c r="S163" s="388"/>
      <c r="T163" s="388"/>
      <c r="U163" s="389"/>
      <c r="V163" s="388"/>
      <c r="W163" s="375"/>
      <c r="X163" s="377"/>
      <c r="Y163" s="378"/>
      <c r="Z163" s="396"/>
      <c r="AA163" s="396"/>
      <c r="AB163" s="406"/>
      <c r="AC163" s="396"/>
      <c r="AD163" s="380"/>
      <c r="AE163" s="396"/>
      <c r="AF163" s="400"/>
      <c r="AG163" s="400"/>
      <c r="AH163" s="402"/>
      <c r="AI163" s="8"/>
    </row>
    <row r="164" spans="1:35" ht="26.25" customHeight="1">
      <c r="A164" s="202"/>
      <c r="B164" s="203"/>
      <c r="C164" s="433"/>
      <c r="D164" s="396"/>
      <c r="E164" s="396"/>
      <c r="F164" s="396"/>
      <c r="G164" s="404"/>
      <c r="H164" s="396"/>
      <c r="I164" s="407"/>
      <c r="J164" s="396"/>
      <c r="K164" s="396"/>
      <c r="L164" s="396"/>
      <c r="M164" s="396"/>
      <c r="N164" s="389"/>
      <c r="O164" s="402"/>
      <c r="P164" s="390"/>
      <c r="Q164" s="102" t="s">
        <v>73</v>
      </c>
      <c r="R164" s="201">
        <v>5</v>
      </c>
      <c r="S164" s="388"/>
      <c r="T164" s="388"/>
      <c r="U164" s="389"/>
      <c r="V164" s="388"/>
      <c r="W164" s="375"/>
      <c r="X164" s="377"/>
      <c r="Y164" s="378"/>
      <c r="Z164" s="396"/>
      <c r="AA164" s="396"/>
      <c r="AB164" s="406"/>
      <c r="AC164" s="396"/>
      <c r="AD164" s="380"/>
      <c r="AE164" s="396"/>
      <c r="AF164" s="400"/>
      <c r="AG164" s="400"/>
      <c r="AH164" s="402"/>
      <c r="AI164" s="8"/>
    </row>
    <row r="165" spans="1:35" ht="26.25" customHeight="1">
      <c r="A165" s="202"/>
      <c r="B165" s="203"/>
      <c r="C165" s="433"/>
      <c r="D165" s="396"/>
      <c r="E165" s="396"/>
      <c r="F165" s="396"/>
      <c r="G165" s="404"/>
      <c r="H165" s="396"/>
      <c r="I165" s="407"/>
      <c r="J165" s="396"/>
      <c r="K165" s="396"/>
      <c r="L165" s="396"/>
      <c r="M165" s="396"/>
      <c r="N165" s="389"/>
      <c r="O165" s="402"/>
      <c r="P165" s="369"/>
      <c r="Q165" s="102" t="s">
        <v>74</v>
      </c>
      <c r="R165" s="101">
        <v>0</v>
      </c>
      <c r="S165" s="388"/>
      <c r="T165" s="388"/>
      <c r="U165" s="389"/>
      <c r="V165" s="388"/>
      <c r="W165" s="376"/>
      <c r="X165" s="377"/>
      <c r="Y165" s="378"/>
      <c r="Z165" s="396"/>
      <c r="AA165" s="396"/>
      <c r="AB165" s="406"/>
      <c r="AC165" s="396"/>
      <c r="AD165" s="381"/>
      <c r="AE165" s="396"/>
      <c r="AF165" s="400"/>
      <c r="AG165" s="400"/>
      <c r="AH165" s="402"/>
      <c r="AI165" s="8"/>
    </row>
    <row r="166" spans="1:35" ht="21.75" customHeight="1">
      <c r="A166" s="202"/>
      <c r="B166" s="203"/>
      <c r="C166" s="433"/>
      <c r="D166" s="396"/>
      <c r="E166" s="396"/>
      <c r="F166" s="396"/>
      <c r="G166" s="403" t="s">
        <v>891</v>
      </c>
      <c r="H166" s="396"/>
      <c r="I166" s="407"/>
      <c r="J166" s="396"/>
      <c r="K166" s="396"/>
      <c r="L166" s="396"/>
      <c r="M166" s="396"/>
      <c r="N166" s="389"/>
      <c r="O166" s="397" t="s">
        <v>892</v>
      </c>
      <c r="P166" s="368" t="s">
        <v>46</v>
      </c>
      <c r="Q166" s="99" t="s">
        <v>47</v>
      </c>
      <c r="R166" s="198">
        <v>15</v>
      </c>
      <c r="S166" s="388">
        <f>+R166+R168+R170+R172+R175+R177+R179</f>
        <v>100</v>
      </c>
      <c r="T166" s="388" t="s">
        <v>765</v>
      </c>
      <c r="U166" s="389" t="s">
        <v>48</v>
      </c>
      <c r="V166" s="388" t="s">
        <v>765</v>
      </c>
      <c r="W166" s="374">
        <v>100</v>
      </c>
      <c r="X166" s="377">
        <v>100</v>
      </c>
      <c r="Y166" s="378" t="s">
        <v>48</v>
      </c>
      <c r="Z166" s="396"/>
      <c r="AA166" s="396"/>
      <c r="AB166" s="406"/>
      <c r="AC166" s="396"/>
      <c r="AD166" s="396" t="s">
        <v>893</v>
      </c>
      <c r="AE166" s="396"/>
      <c r="AF166" s="400"/>
      <c r="AG166" s="400"/>
      <c r="AH166" s="397" t="s">
        <v>894</v>
      </c>
      <c r="AI166" s="8"/>
    </row>
    <row r="167" spans="1:35" ht="21.75" customHeight="1">
      <c r="A167" s="202"/>
      <c r="B167" s="203"/>
      <c r="C167" s="433"/>
      <c r="D167" s="396"/>
      <c r="E167" s="396"/>
      <c r="F167" s="396"/>
      <c r="G167" s="404"/>
      <c r="H167" s="396"/>
      <c r="I167" s="407"/>
      <c r="J167" s="396"/>
      <c r="K167" s="396"/>
      <c r="L167" s="396"/>
      <c r="M167" s="396"/>
      <c r="N167" s="389"/>
      <c r="O167" s="398"/>
      <c r="P167" s="369"/>
      <c r="Q167" s="99" t="s">
        <v>54</v>
      </c>
      <c r="R167" s="101">
        <v>0</v>
      </c>
      <c r="S167" s="388"/>
      <c r="T167" s="388"/>
      <c r="U167" s="389"/>
      <c r="V167" s="388"/>
      <c r="W167" s="375"/>
      <c r="X167" s="377"/>
      <c r="Y167" s="378"/>
      <c r="Z167" s="396"/>
      <c r="AA167" s="396"/>
      <c r="AB167" s="406"/>
      <c r="AC167" s="396"/>
      <c r="AD167" s="396"/>
      <c r="AE167" s="396"/>
      <c r="AF167" s="400"/>
      <c r="AG167" s="400"/>
      <c r="AH167" s="398"/>
      <c r="AI167" s="8"/>
    </row>
    <row r="168" spans="1:35" ht="21.75" customHeight="1">
      <c r="A168" s="202"/>
      <c r="B168" s="203"/>
      <c r="C168" s="433"/>
      <c r="D168" s="396"/>
      <c r="E168" s="396"/>
      <c r="F168" s="396"/>
      <c r="G168" s="404"/>
      <c r="H168" s="396"/>
      <c r="I168" s="407"/>
      <c r="J168" s="396"/>
      <c r="K168" s="396"/>
      <c r="L168" s="396"/>
      <c r="M168" s="396"/>
      <c r="N168" s="389"/>
      <c r="O168" s="398"/>
      <c r="P168" s="368" t="s">
        <v>55</v>
      </c>
      <c r="Q168" s="99" t="s">
        <v>56</v>
      </c>
      <c r="R168" s="198">
        <v>15</v>
      </c>
      <c r="S168" s="388"/>
      <c r="T168" s="388"/>
      <c r="U168" s="389"/>
      <c r="V168" s="388"/>
      <c r="W168" s="375"/>
      <c r="X168" s="377"/>
      <c r="Y168" s="378"/>
      <c r="Z168" s="396"/>
      <c r="AA168" s="396"/>
      <c r="AB168" s="406"/>
      <c r="AC168" s="396"/>
      <c r="AD168" s="396"/>
      <c r="AE168" s="396"/>
      <c r="AF168" s="400"/>
      <c r="AG168" s="400"/>
      <c r="AH168" s="398"/>
      <c r="AI168" s="8"/>
    </row>
    <row r="169" spans="1:35" ht="21.75" customHeight="1">
      <c r="A169" s="202"/>
      <c r="B169" s="203"/>
      <c r="C169" s="433"/>
      <c r="D169" s="396"/>
      <c r="E169" s="396"/>
      <c r="F169" s="396"/>
      <c r="G169" s="404"/>
      <c r="H169" s="396"/>
      <c r="I169" s="407"/>
      <c r="J169" s="396"/>
      <c r="K169" s="396"/>
      <c r="L169" s="396"/>
      <c r="M169" s="396"/>
      <c r="N169" s="389"/>
      <c r="O169" s="398"/>
      <c r="P169" s="369"/>
      <c r="Q169" s="99" t="s">
        <v>57</v>
      </c>
      <c r="R169" s="101">
        <v>0</v>
      </c>
      <c r="S169" s="388"/>
      <c r="T169" s="388"/>
      <c r="U169" s="389"/>
      <c r="V169" s="388"/>
      <c r="W169" s="375"/>
      <c r="X169" s="377"/>
      <c r="Y169" s="378"/>
      <c r="Z169" s="396"/>
      <c r="AA169" s="396"/>
      <c r="AB169" s="406"/>
      <c r="AC169" s="396"/>
      <c r="AD169" s="396"/>
      <c r="AE169" s="396"/>
      <c r="AF169" s="400"/>
      <c r="AG169" s="400"/>
      <c r="AH169" s="398"/>
      <c r="AI169" s="8"/>
    </row>
    <row r="170" spans="1:35" ht="21.75" customHeight="1">
      <c r="A170" s="202"/>
      <c r="B170" s="203"/>
      <c r="C170" s="433"/>
      <c r="D170" s="396"/>
      <c r="E170" s="396"/>
      <c r="F170" s="396"/>
      <c r="G170" s="404"/>
      <c r="H170" s="396"/>
      <c r="I170" s="407"/>
      <c r="J170" s="396"/>
      <c r="K170" s="396"/>
      <c r="L170" s="396"/>
      <c r="M170" s="396"/>
      <c r="N170" s="389"/>
      <c r="O170" s="398"/>
      <c r="P170" s="368" t="s">
        <v>58</v>
      </c>
      <c r="Q170" s="99" t="s">
        <v>59</v>
      </c>
      <c r="R170" s="198">
        <v>15</v>
      </c>
      <c r="S170" s="388"/>
      <c r="T170" s="388"/>
      <c r="U170" s="389"/>
      <c r="V170" s="388"/>
      <c r="W170" s="375"/>
      <c r="X170" s="377"/>
      <c r="Y170" s="378"/>
      <c r="Z170" s="396"/>
      <c r="AA170" s="396"/>
      <c r="AB170" s="406"/>
      <c r="AC170" s="396"/>
      <c r="AD170" s="396"/>
      <c r="AE170" s="396"/>
      <c r="AF170" s="400"/>
      <c r="AG170" s="400"/>
      <c r="AH170" s="398"/>
      <c r="AI170" s="8"/>
    </row>
    <row r="171" spans="1:35" ht="21.75" customHeight="1">
      <c r="A171" s="202"/>
      <c r="B171" s="203"/>
      <c r="C171" s="433"/>
      <c r="D171" s="396"/>
      <c r="E171" s="396"/>
      <c r="F171" s="396"/>
      <c r="G171" s="404"/>
      <c r="H171" s="396"/>
      <c r="I171" s="407"/>
      <c r="J171" s="396"/>
      <c r="K171" s="396"/>
      <c r="L171" s="396"/>
      <c r="M171" s="396"/>
      <c r="N171" s="389"/>
      <c r="O171" s="398"/>
      <c r="P171" s="369"/>
      <c r="Q171" s="99" t="s">
        <v>60</v>
      </c>
      <c r="R171" s="101">
        <v>0</v>
      </c>
      <c r="S171" s="388"/>
      <c r="T171" s="388"/>
      <c r="U171" s="389"/>
      <c r="V171" s="388"/>
      <c r="W171" s="375"/>
      <c r="X171" s="377"/>
      <c r="Y171" s="378"/>
      <c r="Z171" s="396"/>
      <c r="AA171" s="396"/>
      <c r="AB171" s="406"/>
      <c r="AC171" s="396"/>
      <c r="AD171" s="396"/>
      <c r="AE171" s="396"/>
      <c r="AF171" s="400"/>
      <c r="AG171" s="400"/>
      <c r="AH171" s="398"/>
      <c r="AI171" s="8"/>
    </row>
    <row r="172" spans="1:35" ht="21.75" customHeight="1">
      <c r="A172" s="202"/>
      <c r="B172" s="203"/>
      <c r="C172" s="433"/>
      <c r="D172" s="396"/>
      <c r="E172" s="396"/>
      <c r="F172" s="396"/>
      <c r="G172" s="404"/>
      <c r="H172" s="396"/>
      <c r="I172" s="407"/>
      <c r="J172" s="396"/>
      <c r="K172" s="396"/>
      <c r="L172" s="396"/>
      <c r="M172" s="396"/>
      <c r="N172" s="389"/>
      <c r="O172" s="398"/>
      <c r="P172" s="385" t="s">
        <v>61</v>
      </c>
      <c r="Q172" s="99" t="s">
        <v>62</v>
      </c>
      <c r="R172" s="198">
        <v>15</v>
      </c>
      <c r="S172" s="388"/>
      <c r="T172" s="388"/>
      <c r="U172" s="389"/>
      <c r="V172" s="388"/>
      <c r="W172" s="375"/>
      <c r="X172" s="377"/>
      <c r="Y172" s="378"/>
      <c r="Z172" s="396"/>
      <c r="AA172" s="396"/>
      <c r="AB172" s="406"/>
      <c r="AC172" s="396"/>
      <c r="AD172" s="396"/>
      <c r="AE172" s="396"/>
      <c r="AF172" s="400"/>
      <c r="AG172" s="400"/>
      <c r="AH172" s="398"/>
      <c r="AI172" s="8"/>
    </row>
    <row r="173" spans="1:35" ht="21.75" customHeight="1">
      <c r="A173" s="202"/>
      <c r="B173" s="203"/>
      <c r="C173" s="433"/>
      <c r="D173" s="396"/>
      <c r="E173" s="396"/>
      <c r="F173" s="396"/>
      <c r="G173" s="404"/>
      <c r="H173" s="396"/>
      <c r="I173" s="407"/>
      <c r="J173" s="396"/>
      <c r="K173" s="396"/>
      <c r="L173" s="396"/>
      <c r="M173" s="396"/>
      <c r="N173" s="389"/>
      <c r="O173" s="398"/>
      <c r="P173" s="386"/>
      <c r="Q173" s="99" t="s">
        <v>63</v>
      </c>
      <c r="R173" s="101">
        <v>10</v>
      </c>
      <c r="S173" s="388"/>
      <c r="T173" s="388"/>
      <c r="U173" s="389"/>
      <c r="V173" s="388"/>
      <c r="W173" s="375"/>
      <c r="X173" s="377"/>
      <c r="Y173" s="378"/>
      <c r="Z173" s="396"/>
      <c r="AA173" s="396"/>
      <c r="AB173" s="406"/>
      <c r="AC173" s="396"/>
      <c r="AD173" s="396"/>
      <c r="AE173" s="396"/>
      <c r="AF173" s="400"/>
      <c r="AG173" s="400"/>
      <c r="AH173" s="398"/>
      <c r="AI173" s="8"/>
    </row>
    <row r="174" spans="1:35" ht="21.75" customHeight="1">
      <c r="A174" s="202"/>
      <c r="B174" s="203"/>
      <c r="C174" s="433"/>
      <c r="D174" s="396"/>
      <c r="E174" s="396"/>
      <c r="F174" s="396"/>
      <c r="G174" s="404"/>
      <c r="H174" s="396"/>
      <c r="I174" s="407"/>
      <c r="J174" s="396"/>
      <c r="K174" s="396"/>
      <c r="L174" s="396"/>
      <c r="M174" s="396"/>
      <c r="N174" s="389"/>
      <c r="O174" s="398"/>
      <c r="P174" s="387"/>
      <c r="Q174" s="99" t="s">
        <v>64</v>
      </c>
      <c r="R174" s="101">
        <v>0</v>
      </c>
      <c r="S174" s="388"/>
      <c r="T174" s="388"/>
      <c r="U174" s="389"/>
      <c r="V174" s="388"/>
      <c r="W174" s="375"/>
      <c r="X174" s="377"/>
      <c r="Y174" s="378"/>
      <c r="Z174" s="396"/>
      <c r="AA174" s="396"/>
      <c r="AB174" s="406"/>
      <c r="AC174" s="396"/>
      <c r="AD174" s="396"/>
      <c r="AE174" s="396"/>
      <c r="AF174" s="400"/>
      <c r="AG174" s="400"/>
      <c r="AH174" s="398"/>
      <c r="AI174" s="8"/>
    </row>
    <row r="175" spans="1:35" ht="21.75" customHeight="1">
      <c r="A175" s="202"/>
      <c r="B175" s="203"/>
      <c r="C175" s="433"/>
      <c r="D175" s="396"/>
      <c r="E175" s="396"/>
      <c r="F175" s="396"/>
      <c r="G175" s="404"/>
      <c r="H175" s="396"/>
      <c r="I175" s="407"/>
      <c r="J175" s="396"/>
      <c r="K175" s="396"/>
      <c r="L175" s="396"/>
      <c r="M175" s="396"/>
      <c r="N175" s="389"/>
      <c r="O175" s="398"/>
      <c r="P175" s="368" t="s">
        <v>95</v>
      </c>
      <c r="Q175" s="99" t="s">
        <v>66</v>
      </c>
      <c r="R175" s="198">
        <v>15</v>
      </c>
      <c r="S175" s="388"/>
      <c r="T175" s="388"/>
      <c r="U175" s="389"/>
      <c r="V175" s="388"/>
      <c r="W175" s="375"/>
      <c r="X175" s="377"/>
      <c r="Y175" s="378"/>
      <c r="Z175" s="396"/>
      <c r="AA175" s="396"/>
      <c r="AB175" s="406"/>
      <c r="AC175" s="396"/>
      <c r="AD175" s="396"/>
      <c r="AE175" s="396"/>
      <c r="AF175" s="400"/>
      <c r="AG175" s="400"/>
      <c r="AH175" s="398"/>
      <c r="AI175" s="8"/>
    </row>
    <row r="176" spans="1:35" ht="21.75" customHeight="1">
      <c r="A176" s="202"/>
      <c r="B176" s="203"/>
      <c r="C176" s="433"/>
      <c r="D176" s="396"/>
      <c r="E176" s="396"/>
      <c r="F176" s="396"/>
      <c r="G176" s="404"/>
      <c r="H176" s="396"/>
      <c r="I176" s="407"/>
      <c r="J176" s="396"/>
      <c r="K176" s="396"/>
      <c r="L176" s="396"/>
      <c r="M176" s="396"/>
      <c r="N176" s="389"/>
      <c r="O176" s="398"/>
      <c r="P176" s="369"/>
      <c r="Q176" s="99" t="s">
        <v>67</v>
      </c>
      <c r="R176" s="101">
        <v>0</v>
      </c>
      <c r="S176" s="388"/>
      <c r="T176" s="388"/>
      <c r="U176" s="389"/>
      <c r="V176" s="388"/>
      <c r="W176" s="375"/>
      <c r="X176" s="377"/>
      <c r="Y176" s="378"/>
      <c r="Z176" s="396"/>
      <c r="AA176" s="396"/>
      <c r="AB176" s="406"/>
      <c r="AC176" s="396"/>
      <c r="AD176" s="396"/>
      <c r="AE176" s="396"/>
      <c r="AF176" s="400"/>
      <c r="AG176" s="400"/>
      <c r="AH176" s="398"/>
      <c r="AI176" s="8"/>
    </row>
    <row r="177" spans="1:35" ht="21.75" customHeight="1">
      <c r="A177" s="202"/>
      <c r="B177" s="203"/>
      <c r="C177" s="433"/>
      <c r="D177" s="396"/>
      <c r="E177" s="396"/>
      <c r="F177" s="396"/>
      <c r="G177" s="404"/>
      <c r="H177" s="396"/>
      <c r="I177" s="407"/>
      <c r="J177" s="396"/>
      <c r="K177" s="396"/>
      <c r="L177" s="396"/>
      <c r="M177" s="396"/>
      <c r="N177" s="389"/>
      <c r="O177" s="398"/>
      <c r="P177" s="368" t="s">
        <v>68</v>
      </c>
      <c r="Q177" s="101" t="s">
        <v>69</v>
      </c>
      <c r="R177" s="198">
        <v>15</v>
      </c>
      <c r="S177" s="388"/>
      <c r="T177" s="388"/>
      <c r="U177" s="389"/>
      <c r="V177" s="388"/>
      <c r="W177" s="375"/>
      <c r="X177" s="377"/>
      <c r="Y177" s="378"/>
      <c r="Z177" s="396"/>
      <c r="AA177" s="396"/>
      <c r="AB177" s="406"/>
      <c r="AC177" s="396"/>
      <c r="AD177" s="396"/>
      <c r="AE177" s="396"/>
      <c r="AF177" s="400"/>
      <c r="AG177" s="400"/>
      <c r="AH177" s="398"/>
      <c r="AI177" s="8"/>
    </row>
    <row r="178" spans="1:35" ht="21.75" customHeight="1">
      <c r="A178" s="202"/>
      <c r="B178" s="203"/>
      <c r="C178" s="433"/>
      <c r="D178" s="396"/>
      <c r="E178" s="396"/>
      <c r="F178" s="396"/>
      <c r="G178" s="404"/>
      <c r="H178" s="396"/>
      <c r="I178" s="407"/>
      <c r="J178" s="396"/>
      <c r="K178" s="396"/>
      <c r="L178" s="396"/>
      <c r="M178" s="396"/>
      <c r="N178" s="389"/>
      <c r="O178" s="398"/>
      <c r="P178" s="369"/>
      <c r="Q178" s="101" t="s">
        <v>70</v>
      </c>
      <c r="R178" s="101">
        <v>0</v>
      </c>
      <c r="S178" s="388"/>
      <c r="T178" s="388"/>
      <c r="U178" s="389"/>
      <c r="V178" s="388"/>
      <c r="W178" s="375"/>
      <c r="X178" s="377"/>
      <c r="Y178" s="378"/>
      <c r="Z178" s="396"/>
      <c r="AA178" s="396"/>
      <c r="AB178" s="406"/>
      <c r="AC178" s="396"/>
      <c r="AD178" s="396"/>
      <c r="AE178" s="396"/>
      <c r="AF178" s="400"/>
      <c r="AG178" s="400"/>
      <c r="AH178" s="398"/>
      <c r="AI178" s="8"/>
    </row>
    <row r="179" spans="1:35" ht="21.75" customHeight="1">
      <c r="A179" s="202"/>
      <c r="B179" s="203"/>
      <c r="C179" s="433"/>
      <c r="D179" s="396"/>
      <c r="E179" s="396"/>
      <c r="F179" s="396"/>
      <c r="G179" s="404"/>
      <c r="H179" s="396"/>
      <c r="I179" s="407"/>
      <c r="J179" s="396"/>
      <c r="K179" s="396"/>
      <c r="L179" s="396"/>
      <c r="M179" s="396"/>
      <c r="N179" s="389"/>
      <c r="O179" s="398"/>
      <c r="P179" s="368" t="s">
        <v>71</v>
      </c>
      <c r="Q179" s="99" t="s">
        <v>72</v>
      </c>
      <c r="R179" s="198">
        <v>10</v>
      </c>
      <c r="S179" s="388"/>
      <c r="T179" s="388"/>
      <c r="U179" s="389"/>
      <c r="V179" s="388"/>
      <c r="W179" s="375"/>
      <c r="X179" s="377"/>
      <c r="Y179" s="378"/>
      <c r="Z179" s="396"/>
      <c r="AA179" s="396"/>
      <c r="AB179" s="406"/>
      <c r="AC179" s="396"/>
      <c r="AD179" s="396"/>
      <c r="AE179" s="396"/>
      <c r="AF179" s="400"/>
      <c r="AG179" s="400"/>
      <c r="AH179" s="398"/>
      <c r="AI179" s="8"/>
    </row>
    <row r="180" spans="1:35" ht="21.75" customHeight="1">
      <c r="A180" s="202"/>
      <c r="B180" s="203"/>
      <c r="C180" s="433"/>
      <c r="D180" s="396"/>
      <c r="E180" s="396"/>
      <c r="F180" s="396"/>
      <c r="G180" s="404"/>
      <c r="H180" s="396"/>
      <c r="I180" s="407"/>
      <c r="J180" s="396"/>
      <c r="K180" s="396"/>
      <c r="L180" s="396"/>
      <c r="M180" s="396"/>
      <c r="N180" s="389"/>
      <c r="O180" s="398"/>
      <c r="P180" s="390"/>
      <c r="Q180" s="102" t="s">
        <v>73</v>
      </c>
      <c r="R180" s="201">
        <v>5</v>
      </c>
      <c r="S180" s="388"/>
      <c r="T180" s="388"/>
      <c r="U180" s="389"/>
      <c r="V180" s="388"/>
      <c r="W180" s="375"/>
      <c r="X180" s="377"/>
      <c r="Y180" s="378"/>
      <c r="Z180" s="396"/>
      <c r="AA180" s="396"/>
      <c r="AB180" s="406"/>
      <c r="AC180" s="396"/>
      <c r="AD180" s="396"/>
      <c r="AE180" s="396"/>
      <c r="AF180" s="400"/>
      <c r="AG180" s="400"/>
      <c r="AH180" s="398"/>
      <c r="AI180" s="8"/>
    </row>
    <row r="181" spans="1:35" ht="26.25" customHeight="1">
      <c r="A181" s="202"/>
      <c r="B181" s="203"/>
      <c r="C181" s="433"/>
      <c r="D181" s="396"/>
      <c r="E181" s="396"/>
      <c r="F181" s="396"/>
      <c r="G181" s="405"/>
      <c r="H181" s="396"/>
      <c r="I181" s="407"/>
      <c r="J181" s="396"/>
      <c r="K181" s="396"/>
      <c r="L181" s="396"/>
      <c r="M181" s="396"/>
      <c r="N181" s="389"/>
      <c r="O181" s="399"/>
      <c r="P181" s="369"/>
      <c r="Q181" s="102" t="s">
        <v>74</v>
      </c>
      <c r="R181" s="101">
        <v>0</v>
      </c>
      <c r="S181" s="388"/>
      <c r="T181" s="388"/>
      <c r="U181" s="389"/>
      <c r="V181" s="388"/>
      <c r="W181" s="376"/>
      <c r="X181" s="377"/>
      <c r="Y181" s="378"/>
      <c r="Z181" s="396"/>
      <c r="AA181" s="396"/>
      <c r="AB181" s="406"/>
      <c r="AC181" s="396"/>
      <c r="AD181" s="396"/>
      <c r="AE181" s="396"/>
      <c r="AF181" s="400"/>
      <c r="AG181" s="400"/>
      <c r="AH181" s="399"/>
      <c r="AI181" s="8"/>
    </row>
    <row r="182" spans="1:35" ht="26.25" customHeight="1">
      <c r="A182" s="202"/>
      <c r="B182" s="203"/>
      <c r="C182" s="433"/>
      <c r="D182" s="396"/>
      <c r="E182" s="396"/>
      <c r="F182" s="396"/>
      <c r="G182" s="379" t="s">
        <v>895</v>
      </c>
      <c r="H182" s="396"/>
      <c r="I182" s="407"/>
      <c r="J182" s="396"/>
      <c r="K182" s="396"/>
      <c r="L182" s="396"/>
      <c r="M182" s="396"/>
      <c r="N182" s="389"/>
      <c r="O182" s="382" t="s">
        <v>896</v>
      </c>
      <c r="P182" s="368" t="s">
        <v>46</v>
      </c>
      <c r="Q182" s="99" t="s">
        <v>47</v>
      </c>
      <c r="R182" s="198">
        <v>15</v>
      </c>
      <c r="S182" s="388">
        <f>+R182+R184+R186+R188+R191+R193+R195</f>
        <v>100</v>
      </c>
      <c r="T182" s="388" t="s">
        <v>765</v>
      </c>
      <c r="U182" s="389" t="s">
        <v>48</v>
      </c>
      <c r="V182" s="388" t="s">
        <v>765</v>
      </c>
      <c r="W182" s="374">
        <v>100</v>
      </c>
      <c r="X182" s="377">
        <v>100</v>
      </c>
      <c r="Y182" s="378" t="s">
        <v>48</v>
      </c>
      <c r="Z182" s="396"/>
      <c r="AA182" s="396"/>
      <c r="AB182" s="406"/>
      <c r="AC182" s="396"/>
      <c r="AD182" s="379" t="s">
        <v>855</v>
      </c>
      <c r="AE182" s="396"/>
      <c r="AF182" s="400"/>
      <c r="AG182" s="400"/>
      <c r="AH182" s="382" t="s">
        <v>897</v>
      </c>
      <c r="AI182" s="8"/>
    </row>
    <row r="183" spans="1:35" ht="26.25" customHeight="1">
      <c r="A183" s="202"/>
      <c r="B183" s="203"/>
      <c r="C183" s="433"/>
      <c r="D183" s="396"/>
      <c r="E183" s="396"/>
      <c r="F183" s="396"/>
      <c r="G183" s="380"/>
      <c r="H183" s="396"/>
      <c r="I183" s="407"/>
      <c r="J183" s="396"/>
      <c r="K183" s="396"/>
      <c r="L183" s="396"/>
      <c r="M183" s="396"/>
      <c r="N183" s="389"/>
      <c r="O183" s="383"/>
      <c r="P183" s="369"/>
      <c r="Q183" s="99" t="s">
        <v>54</v>
      </c>
      <c r="R183" s="101">
        <v>0</v>
      </c>
      <c r="S183" s="388"/>
      <c r="T183" s="388"/>
      <c r="U183" s="389"/>
      <c r="V183" s="388"/>
      <c r="W183" s="375"/>
      <c r="X183" s="377"/>
      <c r="Y183" s="378"/>
      <c r="Z183" s="396"/>
      <c r="AA183" s="396"/>
      <c r="AB183" s="406"/>
      <c r="AC183" s="396"/>
      <c r="AD183" s="380"/>
      <c r="AE183" s="396"/>
      <c r="AF183" s="400"/>
      <c r="AG183" s="400"/>
      <c r="AH183" s="383"/>
      <c r="AI183" s="8"/>
    </row>
    <row r="184" spans="1:35" ht="26.25" customHeight="1">
      <c r="A184" s="202"/>
      <c r="B184" s="203"/>
      <c r="C184" s="433"/>
      <c r="D184" s="396"/>
      <c r="E184" s="396"/>
      <c r="F184" s="396"/>
      <c r="G184" s="380"/>
      <c r="H184" s="396"/>
      <c r="I184" s="407"/>
      <c r="J184" s="396"/>
      <c r="K184" s="396"/>
      <c r="L184" s="396"/>
      <c r="M184" s="396"/>
      <c r="N184" s="389"/>
      <c r="O184" s="383"/>
      <c r="P184" s="368" t="s">
        <v>55</v>
      </c>
      <c r="Q184" s="99" t="s">
        <v>56</v>
      </c>
      <c r="R184" s="198">
        <v>15</v>
      </c>
      <c r="S184" s="388"/>
      <c r="T184" s="388"/>
      <c r="U184" s="389"/>
      <c r="V184" s="388"/>
      <c r="W184" s="375"/>
      <c r="X184" s="377"/>
      <c r="Y184" s="378"/>
      <c r="Z184" s="396"/>
      <c r="AA184" s="396"/>
      <c r="AB184" s="406"/>
      <c r="AC184" s="396"/>
      <c r="AD184" s="380"/>
      <c r="AE184" s="396"/>
      <c r="AF184" s="400"/>
      <c r="AG184" s="400"/>
      <c r="AH184" s="383"/>
      <c r="AI184" s="8"/>
    </row>
    <row r="185" spans="1:35" ht="26.25" customHeight="1">
      <c r="A185" s="202"/>
      <c r="B185" s="203"/>
      <c r="C185" s="433"/>
      <c r="D185" s="396"/>
      <c r="E185" s="396"/>
      <c r="F185" s="396"/>
      <c r="G185" s="380"/>
      <c r="H185" s="396"/>
      <c r="I185" s="407"/>
      <c r="J185" s="396"/>
      <c r="K185" s="396"/>
      <c r="L185" s="396"/>
      <c r="M185" s="396"/>
      <c r="N185" s="389"/>
      <c r="O185" s="383"/>
      <c r="P185" s="369"/>
      <c r="Q185" s="99" t="s">
        <v>57</v>
      </c>
      <c r="R185" s="101">
        <v>0</v>
      </c>
      <c r="S185" s="388"/>
      <c r="T185" s="388"/>
      <c r="U185" s="389"/>
      <c r="V185" s="388"/>
      <c r="W185" s="375"/>
      <c r="X185" s="377"/>
      <c r="Y185" s="378"/>
      <c r="Z185" s="396"/>
      <c r="AA185" s="396"/>
      <c r="AB185" s="406"/>
      <c r="AC185" s="396"/>
      <c r="AD185" s="380"/>
      <c r="AE185" s="396"/>
      <c r="AF185" s="400"/>
      <c r="AG185" s="400"/>
      <c r="AH185" s="383"/>
      <c r="AI185" s="8"/>
    </row>
    <row r="186" spans="1:35" ht="26.25" customHeight="1">
      <c r="A186" s="202"/>
      <c r="B186" s="203"/>
      <c r="C186" s="433"/>
      <c r="D186" s="396"/>
      <c r="E186" s="396"/>
      <c r="F186" s="396"/>
      <c r="G186" s="380"/>
      <c r="H186" s="396"/>
      <c r="I186" s="407"/>
      <c r="J186" s="396"/>
      <c r="K186" s="396"/>
      <c r="L186" s="396"/>
      <c r="M186" s="396"/>
      <c r="N186" s="389"/>
      <c r="O186" s="383"/>
      <c r="P186" s="368" t="s">
        <v>58</v>
      </c>
      <c r="Q186" s="99" t="s">
        <v>59</v>
      </c>
      <c r="R186" s="198">
        <v>15</v>
      </c>
      <c r="S186" s="388"/>
      <c r="T186" s="388"/>
      <c r="U186" s="389"/>
      <c r="V186" s="388"/>
      <c r="W186" s="375"/>
      <c r="X186" s="377"/>
      <c r="Y186" s="378"/>
      <c r="Z186" s="396"/>
      <c r="AA186" s="396"/>
      <c r="AB186" s="406"/>
      <c r="AC186" s="396"/>
      <c r="AD186" s="380"/>
      <c r="AE186" s="396"/>
      <c r="AF186" s="400"/>
      <c r="AG186" s="400"/>
      <c r="AH186" s="383"/>
      <c r="AI186" s="8"/>
    </row>
    <row r="187" spans="1:35" ht="26.25" customHeight="1">
      <c r="A187" s="202"/>
      <c r="B187" s="203"/>
      <c r="C187" s="433"/>
      <c r="D187" s="396"/>
      <c r="E187" s="396"/>
      <c r="F187" s="396"/>
      <c r="G187" s="380"/>
      <c r="H187" s="396"/>
      <c r="I187" s="407"/>
      <c r="J187" s="396"/>
      <c r="K187" s="396"/>
      <c r="L187" s="396"/>
      <c r="M187" s="396"/>
      <c r="N187" s="389"/>
      <c r="O187" s="383"/>
      <c r="P187" s="369"/>
      <c r="Q187" s="99" t="s">
        <v>60</v>
      </c>
      <c r="R187" s="101">
        <v>0</v>
      </c>
      <c r="S187" s="388"/>
      <c r="T187" s="388"/>
      <c r="U187" s="389"/>
      <c r="V187" s="388"/>
      <c r="W187" s="375"/>
      <c r="X187" s="377"/>
      <c r="Y187" s="378"/>
      <c r="Z187" s="396"/>
      <c r="AA187" s="396"/>
      <c r="AB187" s="406"/>
      <c r="AC187" s="396"/>
      <c r="AD187" s="380"/>
      <c r="AE187" s="396"/>
      <c r="AF187" s="400"/>
      <c r="AG187" s="400"/>
      <c r="AH187" s="383"/>
      <c r="AI187" s="8"/>
    </row>
    <row r="188" spans="1:35" ht="26.25" customHeight="1">
      <c r="A188" s="202"/>
      <c r="B188" s="203"/>
      <c r="C188" s="433"/>
      <c r="D188" s="396"/>
      <c r="E188" s="396"/>
      <c r="F188" s="396"/>
      <c r="G188" s="380"/>
      <c r="H188" s="396"/>
      <c r="I188" s="407"/>
      <c r="J188" s="396"/>
      <c r="K188" s="396"/>
      <c r="L188" s="396"/>
      <c r="M188" s="396"/>
      <c r="N188" s="389"/>
      <c r="O188" s="383"/>
      <c r="P188" s="385" t="s">
        <v>61</v>
      </c>
      <c r="Q188" s="99" t="s">
        <v>62</v>
      </c>
      <c r="R188" s="198">
        <v>15</v>
      </c>
      <c r="S188" s="388"/>
      <c r="T188" s="388"/>
      <c r="U188" s="389"/>
      <c r="V188" s="388"/>
      <c r="W188" s="375"/>
      <c r="X188" s="377"/>
      <c r="Y188" s="378"/>
      <c r="Z188" s="396"/>
      <c r="AA188" s="396"/>
      <c r="AB188" s="406"/>
      <c r="AC188" s="396"/>
      <c r="AD188" s="380"/>
      <c r="AE188" s="396"/>
      <c r="AF188" s="400"/>
      <c r="AG188" s="400"/>
      <c r="AH188" s="383"/>
      <c r="AI188" s="8"/>
    </row>
    <row r="189" spans="1:35" ht="26.25" customHeight="1">
      <c r="A189" s="202"/>
      <c r="B189" s="203"/>
      <c r="C189" s="433"/>
      <c r="D189" s="396"/>
      <c r="E189" s="396"/>
      <c r="F189" s="396"/>
      <c r="G189" s="380"/>
      <c r="H189" s="396"/>
      <c r="I189" s="407"/>
      <c r="J189" s="396"/>
      <c r="K189" s="396"/>
      <c r="L189" s="396"/>
      <c r="M189" s="396"/>
      <c r="N189" s="389"/>
      <c r="O189" s="383"/>
      <c r="P189" s="386"/>
      <c r="Q189" s="99" t="s">
        <v>63</v>
      </c>
      <c r="R189" s="101">
        <v>10</v>
      </c>
      <c r="S189" s="388"/>
      <c r="T189" s="388"/>
      <c r="U189" s="389"/>
      <c r="V189" s="388"/>
      <c r="W189" s="375"/>
      <c r="X189" s="377"/>
      <c r="Y189" s="378"/>
      <c r="Z189" s="396"/>
      <c r="AA189" s="396"/>
      <c r="AB189" s="406"/>
      <c r="AC189" s="396"/>
      <c r="AD189" s="380"/>
      <c r="AE189" s="396"/>
      <c r="AF189" s="400"/>
      <c r="AG189" s="400"/>
      <c r="AH189" s="383"/>
      <c r="AI189" s="8"/>
    </row>
    <row r="190" spans="1:35" ht="26.25" customHeight="1">
      <c r="A190" s="202"/>
      <c r="B190" s="203"/>
      <c r="C190" s="433"/>
      <c r="D190" s="396"/>
      <c r="E190" s="396"/>
      <c r="F190" s="396"/>
      <c r="G190" s="380"/>
      <c r="H190" s="396"/>
      <c r="I190" s="407"/>
      <c r="J190" s="396"/>
      <c r="K190" s="396"/>
      <c r="L190" s="396"/>
      <c r="M190" s="396"/>
      <c r="N190" s="389"/>
      <c r="O190" s="383"/>
      <c r="P190" s="387"/>
      <c r="Q190" s="99" t="s">
        <v>64</v>
      </c>
      <c r="R190" s="101">
        <v>0</v>
      </c>
      <c r="S190" s="388"/>
      <c r="T190" s="388"/>
      <c r="U190" s="389"/>
      <c r="V190" s="388"/>
      <c r="W190" s="375"/>
      <c r="X190" s="377"/>
      <c r="Y190" s="378"/>
      <c r="Z190" s="396"/>
      <c r="AA190" s="396"/>
      <c r="AB190" s="406"/>
      <c r="AC190" s="396"/>
      <c r="AD190" s="380"/>
      <c r="AE190" s="396"/>
      <c r="AF190" s="400"/>
      <c r="AG190" s="400"/>
      <c r="AH190" s="383"/>
      <c r="AI190" s="8"/>
    </row>
    <row r="191" spans="1:35" ht="26.25" customHeight="1">
      <c r="A191" s="202"/>
      <c r="B191" s="203"/>
      <c r="C191" s="433"/>
      <c r="D191" s="396"/>
      <c r="E191" s="396"/>
      <c r="F191" s="396"/>
      <c r="G191" s="380"/>
      <c r="H191" s="396"/>
      <c r="I191" s="407"/>
      <c r="J191" s="396"/>
      <c r="K191" s="396"/>
      <c r="L191" s="396"/>
      <c r="M191" s="396"/>
      <c r="N191" s="389"/>
      <c r="O191" s="383"/>
      <c r="P191" s="368" t="s">
        <v>95</v>
      </c>
      <c r="Q191" s="99" t="s">
        <v>66</v>
      </c>
      <c r="R191" s="198">
        <v>15</v>
      </c>
      <c r="S191" s="388"/>
      <c r="T191" s="388"/>
      <c r="U191" s="389"/>
      <c r="V191" s="388"/>
      <c r="W191" s="375"/>
      <c r="X191" s="377"/>
      <c r="Y191" s="378"/>
      <c r="Z191" s="396"/>
      <c r="AA191" s="396"/>
      <c r="AB191" s="406"/>
      <c r="AC191" s="396"/>
      <c r="AD191" s="380"/>
      <c r="AE191" s="396"/>
      <c r="AF191" s="400"/>
      <c r="AG191" s="400"/>
      <c r="AH191" s="383"/>
      <c r="AI191" s="8"/>
    </row>
    <row r="192" spans="1:35" ht="26.25" customHeight="1">
      <c r="A192" s="202"/>
      <c r="B192" s="203"/>
      <c r="C192" s="433"/>
      <c r="D192" s="396"/>
      <c r="E192" s="396"/>
      <c r="F192" s="396"/>
      <c r="G192" s="380"/>
      <c r="H192" s="396"/>
      <c r="I192" s="407"/>
      <c r="J192" s="396"/>
      <c r="K192" s="396"/>
      <c r="L192" s="396"/>
      <c r="M192" s="396"/>
      <c r="N192" s="389"/>
      <c r="O192" s="383"/>
      <c r="P192" s="369"/>
      <c r="Q192" s="99" t="s">
        <v>67</v>
      </c>
      <c r="R192" s="101">
        <v>0</v>
      </c>
      <c r="S192" s="388"/>
      <c r="T192" s="388"/>
      <c r="U192" s="389"/>
      <c r="V192" s="388"/>
      <c r="W192" s="375"/>
      <c r="X192" s="377"/>
      <c r="Y192" s="378"/>
      <c r="Z192" s="396"/>
      <c r="AA192" s="396"/>
      <c r="AB192" s="406"/>
      <c r="AC192" s="396"/>
      <c r="AD192" s="380"/>
      <c r="AE192" s="396"/>
      <c r="AF192" s="400"/>
      <c r="AG192" s="400"/>
      <c r="AH192" s="383"/>
      <c r="AI192" s="8"/>
    </row>
    <row r="193" spans="1:35" ht="26.25" customHeight="1">
      <c r="A193" s="202"/>
      <c r="B193" s="203"/>
      <c r="C193" s="433"/>
      <c r="D193" s="396"/>
      <c r="E193" s="396"/>
      <c r="F193" s="396"/>
      <c r="G193" s="380"/>
      <c r="H193" s="396"/>
      <c r="I193" s="407"/>
      <c r="J193" s="396"/>
      <c r="K193" s="396"/>
      <c r="L193" s="396"/>
      <c r="M193" s="396"/>
      <c r="N193" s="389"/>
      <c r="O193" s="383"/>
      <c r="P193" s="368" t="s">
        <v>68</v>
      </c>
      <c r="Q193" s="101" t="s">
        <v>69</v>
      </c>
      <c r="R193" s="198">
        <v>15</v>
      </c>
      <c r="S193" s="388"/>
      <c r="T193" s="388"/>
      <c r="U193" s="389"/>
      <c r="V193" s="388"/>
      <c r="W193" s="375"/>
      <c r="X193" s="377"/>
      <c r="Y193" s="378"/>
      <c r="Z193" s="396"/>
      <c r="AA193" s="396"/>
      <c r="AB193" s="406"/>
      <c r="AC193" s="396"/>
      <c r="AD193" s="380"/>
      <c r="AE193" s="396"/>
      <c r="AF193" s="400"/>
      <c r="AG193" s="400"/>
      <c r="AH193" s="383"/>
      <c r="AI193" s="8"/>
    </row>
    <row r="194" spans="1:35" ht="26.25" customHeight="1">
      <c r="A194" s="202"/>
      <c r="B194" s="203"/>
      <c r="C194" s="433"/>
      <c r="D194" s="396"/>
      <c r="E194" s="396"/>
      <c r="F194" s="396"/>
      <c r="G194" s="380"/>
      <c r="H194" s="396"/>
      <c r="I194" s="407"/>
      <c r="J194" s="396"/>
      <c r="K194" s="396"/>
      <c r="L194" s="396"/>
      <c r="M194" s="396"/>
      <c r="N194" s="389"/>
      <c r="O194" s="383"/>
      <c r="P194" s="369"/>
      <c r="Q194" s="101" t="s">
        <v>70</v>
      </c>
      <c r="R194" s="101">
        <v>0</v>
      </c>
      <c r="S194" s="388"/>
      <c r="T194" s="388"/>
      <c r="U194" s="389"/>
      <c r="V194" s="388"/>
      <c r="W194" s="375"/>
      <c r="X194" s="377"/>
      <c r="Y194" s="378"/>
      <c r="Z194" s="396"/>
      <c r="AA194" s="396"/>
      <c r="AB194" s="406"/>
      <c r="AC194" s="396"/>
      <c r="AD194" s="380"/>
      <c r="AE194" s="396"/>
      <c r="AF194" s="400"/>
      <c r="AG194" s="400"/>
      <c r="AH194" s="383"/>
      <c r="AI194" s="8"/>
    </row>
    <row r="195" spans="1:35" ht="26.25" customHeight="1">
      <c r="A195" s="202"/>
      <c r="B195" s="203"/>
      <c r="C195" s="433"/>
      <c r="D195" s="396"/>
      <c r="E195" s="396"/>
      <c r="F195" s="396"/>
      <c r="G195" s="380"/>
      <c r="H195" s="396"/>
      <c r="I195" s="407"/>
      <c r="J195" s="396"/>
      <c r="K195" s="396"/>
      <c r="L195" s="396"/>
      <c r="M195" s="396"/>
      <c r="N195" s="389"/>
      <c r="O195" s="383"/>
      <c r="P195" s="368" t="s">
        <v>71</v>
      </c>
      <c r="Q195" s="99" t="s">
        <v>72</v>
      </c>
      <c r="R195" s="198">
        <v>10</v>
      </c>
      <c r="S195" s="388"/>
      <c r="T195" s="388"/>
      <c r="U195" s="389"/>
      <c r="V195" s="388"/>
      <c r="W195" s="375"/>
      <c r="X195" s="377"/>
      <c r="Y195" s="378"/>
      <c r="Z195" s="396"/>
      <c r="AA195" s="396"/>
      <c r="AB195" s="406"/>
      <c r="AC195" s="396"/>
      <c r="AD195" s="380"/>
      <c r="AE195" s="396"/>
      <c r="AF195" s="400"/>
      <c r="AG195" s="400"/>
      <c r="AH195" s="383"/>
      <c r="AI195" s="8"/>
    </row>
    <row r="196" spans="1:35" ht="26.25" customHeight="1">
      <c r="A196" s="202"/>
      <c r="B196" s="203"/>
      <c r="C196" s="433"/>
      <c r="D196" s="396"/>
      <c r="E196" s="396"/>
      <c r="F196" s="396"/>
      <c r="G196" s="380"/>
      <c r="H196" s="396"/>
      <c r="I196" s="407"/>
      <c r="J196" s="396"/>
      <c r="K196" s="396"/>
      <c r="L196" s="396"/>
      <c r="M196" s="396"/>
      <c r="N196" s="389"/>
      <c r="O196" s="383"/>
      <c r="P196" s="390"/>
      <c r="Q196" s="102" t="s">
        <v>73</v>
      </c>
      <c r="R196" s="201">
        <v>5</v>
      </c>
      <c r="S196" s="388"/>
      <c r="T196" s="388"/>
      <c r="U196" s="389"/>
      <c r="V196" s="388"/>
      <c r="W196" s="375"/>
      <c r="X196" s="377"/>
      <c r="Y196" s="378"/>
      <c r="Z196" s="396"/>
      <c r="AA196" s="396"/>
      <c r="AB196" s="406"/>
      <c r="AC196" s="396"/>
      <c r="AD196" s="380"/>
      <c r="AE196" s="396"/>
      <c r="AF196" s="400"/>
      <c r="AG196" s="400"/>
      <c r="AH196" s="383"/>
      <c r="AI196" s="8"/>
    </row>
    <row r="197" spans="1:35" ht="26.25" customHeight="1">
      <c r="A197" s="202"/>
      <c r="B197" s="203"/>
      <c r="C197" s="433"/>
      <c r="D197" s="396"/>
      <c r="E197" s="396"/>
      <c r="F197" s="396"/>
      <c r="G197" s="380"/>
      <c r="H197" s="396"/>
      <c r="I197" s="407"/>
      <c r="J197" s="396"/>
      <c r="K197" s="396"/>
      <c r="L197" s="396"/>
      <c r="M197" s="396"/>
      <c r="N197" s="389"/>
      <c r="O197" s="384"/>
      <c r="P197" s="369"/>
      <c r="Q197" s="102" t="s">
        <v>74</v>
      </c>
      <c r="R197" s="101">
        <v>0</v>
      </c>
      <c r="S197" s="388"/>
      <c r="T197" s="388"/>
      <c r="U197" s="389"/>
      <c r="V197" s="388"/>
      <c r="W197" s="376"/>
      <c r="X197" s="377"/>
      <c r="Y197" s="378"/>
      <c r="Z197" s="396"/>
      <c r="AA197" s="396"/>
      <c r="AB197" s="406"/>
      <c r="AC197" s="396"/>
      <c r="AD197" s="381"/>
      <c r="AE197" s="396"/>
      <c r="AF197" s="400"/>
      <c r="AG197" s="400"/>
      <c r="AH197" s="384"/>
      <c r="AI197" s="8"/>
    </row>
    <row r="198" spans="1:35" ht="26.25" customHeight="1">
      <c r="A198" s="202"/>
      <c r="B198" s="203"/>
      <c r="C198" s="433"/>
      <c r="D198" s="396"/>
      <c r="E198" s="396"/>
      <c r="F198" s="396"/>
      <c r="G198" s="380"/>
      <c r="H198" s="396"/>
      <c r="I198" s="407"/>
      <c r="J198" s="396"/>
      <c r="K198" s="396"/>
      <c r="L198" s="396"/>
      <c r="M198" s="396"/>
      <c r="N198" s="389"/>
      <c r="O198" s="391" t="s">
        <v>898</v>
      </c>
      <c r="P198" s="368" t="s">
        <v>46</v>
      </c>
      <c r="Q198" s="99" t="s">
        <v>47</v>
      </c>
      <c r="R198" s="198">
        <v>15</v>
      </c>
      <c r="S198" s="388">
        <f>+R198+R200+R202+R204+R207+R209+R211</f>
        <v>100</v>
      </c>
      <c r="T198" s="388" t="s">
        <v>765</v>
      </c>
      <c r="U198" s="389" t="s">
        <v>48</v>
      </c>
      <c r="V198" s="388" t="s">
        <v>765</v>
      </c>
      <c r="W198" s="374">
        <v>100</v>
      </c>
      <c r="X198" s="377">
        <v>100</v>
      </c>
      <c r="Y198" s="378" t="s">
        <v>48</v>
      </c>
      <c r="Z198" s="396"/>
      <c r="AA198" s="396"/>
      <c r="AB198" s="406"/>
      <c r="AC198" s="396"/>
      <c r="AD198" s="379" t="s">
        <v>899</v>
      </c>
      <c r="AE198" s="396"/>
      <c r="AF198" s="400"/>
      <c r="AG198" s="400"/>
      <c r="AH198" s="391" t="s">
        <v>898</v>
      </c>
      <c r="AI198" s="8"/>
    </row>
    <row r="199" spans="1:35" ht="26.25" customHeight="1">
      <c r="A199" s="202"/>
      <c r="B199" s="203"/>
      <c r="C199" s="433"/>
      <c r="D199" s="396"/>
      <c r="E199" s="396"/>
      <c r="F199" s="396"/>
      <c r="G199" s="380"/>
      <c r="H199" s="396"/>
      <c r="I199" s="407"/>
      <c r="J199" s="396"/>
      <c r="K199" s="396"/>
      <c r="L199" s="396"/>
      <c r="M199" s="396"/>
      <c r="N199" s="389"/>
      <c r="O199" s="392"/>
      <c r="P199" s="369"/>
      <c r="Q199" s="99" t="s">
        <v>54</v>
      </c>
      <c r="R199" s="101">
        <v>0</v>
      </c>
      <c r="S199" s="388"/>
      <c r="T199" s="388"/>
      <c r="U199" s="389"/>
      <c r="V199" s="388"/>
      <c r="W199" s="375"/>
      <c r="X199" s="377"/>
      <c r="Y199" s="378"/>
      <c r="Z199" s="396"/>
      <c r="AA199" s="396"/>
      <c r="AB199" s="406"/>
      <c r="AC199" s="396"/>
      <c r="AD199" s="380"/>
      <c r="AE199" s="396"/>
      <c r="AF199" s="400"/>
      <c r="AG199" s="400"/>
      <c r="AH199" s="392"/>
      <c r="AI199" s="8"/>
    </row>
    <row r="200" spans="1:35" ht="26.25" customHeight="1">
      <c r="A200" s="202"/>
      <c r="B200" s="203"/>
      <c r="C200" s="433"/>
      <c r="D200" s="396"/>
      <c r="E200" s="396"/>
      <c r="F200" s="396"/>
      <c r="G200" s="380"/>
      <c r="H200" s="396"/>
      <c r="I200" s="407"/>
      <c r="J200" s="396"/>
      <c r="K200" s="396"/>
      <c r="L200" s="396"/>
      <c r="M200" s="396"/>
      <c r="N200" s="389"/>
      <c r="O200" s="392"/>
      <c r="P200" s="368" t="s">
        <v>55</v>
      </c>
      <c r="Q200" s="99" t="s">
        <v>56</v>
      </c>
      <c r="R200" s="198">
        <v>15</v>
      </c>
      <c r="S200" s="388"/>
      <c r="T200" s="388"/>
      <c r="U200" s="389"/>
      <c r="V200" s="388"/>
      <c r="W200" s="375"/>
      <c r="X200" s="377"/>
      <c r="Y200" s="378"/>
      <c r="Z200" s="396"/>
      <c r="AA200" s="396"/>
      <c r="AB200" s="406"/>
      <c r="AC200" s="396"/>
      <c r="AD200" s="380"/>
      <c r="AE200" s="396"/>
      <c r="AF200" s="400"/>
      <c r="AG200" s="400"/>
      <c r="AH200" s="392"/>
      <c r="AI200" s="8"/>
    </row>
    <row r="201" spans="1:35" ht="26.25" customHeight="1">
      <c r="A201" s="202"/>
      <c r="B201" s="203"/>
      <c r="C201" s="433"/>
      <c r="D201" s="396"/>
      <c r="E201" s="396"/>
      <c r="F201" s="396"/>
      <c r="G201" s="380"/>
      <c r="H201" s="396"/>
      <c r="I201" s="407"/>
      <c r="J201" s="396"/>
      <c r="K201" s="396"/>
      <c r="L201" s="396"/>
      <c r="M201" s="396"/>
      <c r="N201" s="389"/>
      <c r="O201" s="392"/>
      <c r="P201" s="369"/>
      <c r="Q201" s="99" t="s">
        <v>57</v>
      </c>
      <c r="R201" s="101">
        <v>0</v>
      </c>
      <c r="S201" s="388"/>
      <c r="T201" s="388"/>
      <c r="U201" s="389"/>
      <c r="V201" s="388"/>
      <c r="W201" s="375"/>
      <c r="X201" s="377"/>
      <c r="Y201" s="378"/>
      <c r="Z201" s="396"/>
      <c r="AA201" s="396"/>
      <c r="AB201" s="406"/>
      <c r="AC201" s="396"/>
      <c r="AD201" s="380"/>
      <c r="AE201" s="396"/>
      <c r="AF201" s="400"/>
      <c r="AG201" s="400"/>
      <c r="AH201" s="392"/>
      <c r="AI201" s="8"/>
    </row>
    <row r="202" spans="1:35" ht="26.25" customHeight="1">
      <c r="A202" s="202"/>
      <c r="B202" s="203"/>
      <c r="C202" s="433"/>
      <c r="D202" s="396"/>
      <c r="E202" s="396"/>
      <c r="F202" s="396"/>
      <c r="G202" s="380"/>
      <c r="H202" s="396"/>
      <c r="I202" s="407"/>
      <c r="J202" s="396"/>
      <c r="K202" s="396"/>
      <c r="L202" s="396"/>
      <c r="M202" s="396"/>
      <c r="N202" s="389"/>
      <c r="O202" s="392"/>
      <c r="P202" s="368" t="s">
        <v>58</v>
      </c>
      <c r="Q202" s="99" t="s">
        <v>59</v>
      </c>
      <c r="R202" s="198">
        <v>15</v>
      </c>
      <c r="S202" s="388"/>
      <c r="T202" s="388"/>
      <c r="U202" s="389"/>
      <c r="V202" s="388"/>
      <c r="W202" s="375"/>
      <c r="X202" s="377"/>
      <c r="Y202" s="378"/>
      <c r="Z202" s="396"/>
      <c r="AA202" s="396"/>
      <c r="AB202" s="406"/>
      <c r="AC202" s="396"/>
      <c r="AD202" s="380"/>
      <c r="AE202" s="396"/>
      <c r="AF202" s="400"/>
      <c r="AG202" s="400"/>
      <c r="AH202" s="392"/>
      <c r="AI202" s="8"/>
    </row>
    <row r="203" spans="1:35" ht="26.25" customHeight="1">
      <c r="A203" s="202"/>
      <c r="B203" s="203"/>
      <c r="C203" s="433"/>
      <c r="D203" s="396"/>
      <c r="E203" s="396"/>
      <c r="F203" s="396"/>
      <c r="G203" s="380"/>
      <c r="H203" s="396"/>
      <c r="I203" s="407"/>
      <c r="J203" s="396"/>
      <c r="K203" s="396"/>
      <c r="L203" s="396"/>
      <c r="M203" s="396"/>
      <c r="N203" s="389"/>
      <c r="O203" s="392"/>
      <c r="P203" s="369"/>
      <c r="Q203" s="99" t="s">
        <v>60</v>
      </c>
      <c r="R203" s="101">
        <v>0</v>
      </c>
      <c r="S203" s="388"/>
      <c r="T203" s="388"/>
      <c r="U203" s="389"/>
      <c r="V203" s="388"/>
      <c r="W203" s="375"/>
      <c r="X203" s="377"/>
      <c r="Y203" s="378"/>
      <c r="Z203" s="396"/>
      <c r="AA203" s="396"/>
      <c r="AB203" s="406"/>
      <c r="AC203" s="396"/>
      <c r="AD203" s="380"/>
      <c r="AE203" s="396"/>
      <c r="AF203" s="400"/>
      <c r="AG203" s="400"/>
      <c r="AH203" s="392"/>
      <c r="AI203" s="8"/>
    </row>
    <row r="204" spans="1:35" ht="26.25" customHeight="1">
      <c r="A204" s="202"/>
      <c r="B204" s="203"/>
      <c r="C204" s="433"/>
      <c r="D204" s="396"/>
      <c r="E204" s="396"/>
      <c r="F204" s="396"/>
      <c r="G204" s="380"/>
      <c r="H204" s="396"/>
      <c r="I204" s="407"/>
      <c r="J204" s="396"/>
      <c r="K204" s="396"/>
      <c r="L204" s="396"/>
      <c r="M204" s="396"/>
      <c r="N204" s="389"/>
      <c r="O204" s="392"/>
      <c r="P204" s="385" t="s">
        <v>61</v>
      </c>
      <c r="Q204" s="99" t="s">
        <v>62</v>
      </c>
      <c r="R204" s="198">
        <v>15</v>
      </c>
      <c r="S204" s="388"/>
      <c r="T204" s="388"/>
      <c r="U204" s="389"/>
      <c r="V204" s="388"/>
      <c r="W204" s="375"/>
      <c r="X204" s="377"/>
      <c r="Y204" s="378"/>
      <c r="Z204" s="396"/>
      <c r="AA204" s="396"/>
      <c r="AB204" s="406"/>
      <c r="AC204" s="396"/>
      <c r="AD204" s="380"/>
      <c r="AE204" s="396"/>
      <c r="AF204" s="400"/>
      <c r="AG204" s="400"/>
      <c r="AH204" s="392"/>
      <c r="AI204" s="8"/>
    </row>
    <row r="205" spans="1:35" ht="26.25" customHeight="1">
      <c r="A205" s="202"/>
      <c r="B205" s="203"/>
      <c r="C205" s="433"/>
      <c r="D205" s="396"/>
      <c r="E205" s="396"/>
      <c r="F205" s="396"/>
      <c r="G205" s="380"/>
      <c r="H205" s="396"/>
      <c r="I205" s="407"/>
      <c r="J205" s="396"/>
      <c r="K205" s="396"/>
      <c r="L205" s="396"/>
      <c r="M205" s="396"/>
      <c r="N205" s="389"/>
      <c r="O205" s="392"/>
      <c r="P205" s="386"/>
      <c r="Q205" s="99" t="s">
        <v>63</v>
      </c>
      <c r="R205" s="101">
        <v>10</v>
      </c>
      <c r="S205" s="388"/>
      <c r="T205" s="388"/>
      <c r="U205" s="389"/>
      <c r="V205" s="388"/>
      <c r="W205" s="375"/>
      <c r="X205" s="377"/>
      <c r="Y205" s="378"/>
      <c r="Z205" s="396"/>
      <c r="AA205" s="396"/>
      <c r="AB205" s="406"/>
      <c r="AC205" s="396"/>
      <c r="AD205" s="380"/>
      <c r="AE205" s="396"/>
      <c r="AF205" s="400"/>
      <c r="AG205" s="400"/>
      <c r="AH205" s="392"/>
      <c r="AI205" s="8"/>
    </row>
    <row r="206" spans="1:35" ht="26.25" customHeight="1">
      <c r="A206" s="202"/>
      <c r="B206" s="203"/>
      <c r="C206" s="433"/>
      <c r="D206" s="396"/>
      <c r="E206" s="396"/>
      <c r="F206" s="396"/>
      <c r="G206" s="380"/>
      <c r="H206" s="396"/>
      <c r="I206" s="407"/>
      <c r="J206" s="396"/>
      <c r="K206" s="396"/>
      <c r="L206" s="396"/>
      <c r="M206" s="396"/>
      <c r="N206" s="389"/>
      <c r="O206" s="392"/>
      <c r="P206" s="387"/>
      <c r="Q206" s="99" t="s">
        <v>64</v>
      </c>
      <c r="R206" s="101">
        <v>0</v>
      </c>
      <c r="S206" s="388"/>
      <c r="T206" s="388"/>
      <c r="U206" s="389"/>
      <c r="V206" s="388"/>
      <c r="W206" s="375"/>
      <c r="X206" s="377"/>
      <c r="Y206" s="378"/>
      <c r="Z206" s="396"/>
      <c r="AA206" s="396"/>
      <c r="AB206" s="406"/>
      <c r="AC206" s="396"/>
      <c r="AD206" s="380"/>
      <c r="AE206" s="396"/>
      <c r="AF206" s="400"/>
      <c r="AG206" s="400"/>
      <c r="AH206" s="392"/>
      <c r="AI206" s="8"/>
    </row>
    <row r="207" spans="1:35" ht="26.25" customHeight="1">
      <c r="A207" s="202"/>
      <c r="B207" s="203"/>
      <c r="C207" s="433"/>
      <c r="D207" s="396"/>
      <c r="E207" s="396"/>
      <c r="F207" s="396"/>
      <c r="G207" s="380"/>
      <c r="H207" s="396"/>
      <c r="I207" s="407"/>
      <c r="J207" s="396"/>
      <c r="K207" s="396"/>
      <c r="L207" s="396"/>
      <c r="M207" s="396"/>
      <c r="N207" s="389"/>
      <c r="O207" s="392"/>
      <c r="P207" s="368" t="s">
        <v>95</v>
      </c>
      <c r="Q207" s="99" t="s">
        <v>66</v>
      </c>
      <c r="R207" s="198">
        <v>15</v>
      </c>
      <c r="S207" s="388"/>
      <c r="T207" s="388"/>
      <c r="U207" s="389"/>
      <c r="V207" s="388"/>
      <c r="W207" s="375"/>
      <c r="X207" s="377"/>
      <c r="Y207" s="378"/>
      <c r="Z207" s="396"/>
      <c r="AA207" s="396"/>
      <c r="AB207" s="406"/>
      <c r="AC207" s="396"/>
      <c r="AD207" s="380"/>
      <c r="AE207" s="396"/>
      <c r="AF207" s="400"/>
      <c r="AG207" s="400"/>
      <c r="AH207" s="392"/>
      <c r="AI207" s="8"/>
    </row>
    <row r="208" spans="1:35" ht="26.25" customHeight="1">
      <c r="A208" s="202"/>
      <c r="B208" s="203"/>
      <c r="C208" s="433"/>
      <c r="D208" s="396"/>
      <c r="E208" s="396"/>
      <c r="F208" s="396"/>
      <c r="G208" s="380"/>
      <c r="H208" s="396"/>
      <c r="I208" s="407"/>
      <c r="J208" s="396"/>
      <c r="K208" s="396"/>
      <c r="L208" s="396"/>
      <c r="M208" s="396"/>
      <c r="N208" s="389"/>
      <c r="O208" s="392"/>
      <c r="P208" s="369"/>
      <c r="Q208" s="99" t="s">
        <v>67</v>
      </c>
      <c r="R208" s="101">
        <v>0</v>
      </c>
      <c r="S208" s="388"/>
      <c r="T208" s="388"/>
      <c r="U208" s="389"/>
      <c r="V208" s="388"/>
      <c r="W208" s="375"/>
      <c r="X208" s="377"/>
      <c r="Y208" s="378"/>
      <c r="Z208" s="396"/>
      <c r="AA208" s="396"/>
      <c r="AB208" s="406"/>
      <c r="AC208" s="396"/>
      <c r="AD208" s="380"/>
      <c r="AE208" s="396"/>
      <c r="AF208" s="400"/>
      <c r="AG208" s="400"/>
      <c r="AH208" s="392"/>
      <c r="AI208" s="8"/>
    </row>
    <row r="209" spans="1:35" ht="26.25" customHeight="1">
      <c r="A209" s="202"/>
      <c r="B209" s="203"/>
      <c r="C209" s="433"/>
      <c r="D209" s="396"/>
      <c r="E209" s="396"/>
      <c r="F209" s="396"/>
      <c r="G209" s="380"/>
      <c r="H209" s="396"/>
      <c r="I209" s="407"/>
      <c r="J209" s="396"/>
      <c r="K209" s="396"/>
      <c r="L209" s="396"/>
      <c r="M209" s="396"/>
      <c r="N209" s="389"/>
      <c r="O209" s="392"/>
      <c r="P209" s="368" t="s">
        <v>68</v>
      </c>
      <c r="Q209" s="101" t="s">
        <v>69</v>
      </c>
      <c r="R209" s="198">
        <v>15</v>
      </c>
      <c r="S209" s="388"/>
      <c r="T209" s="388"/>
      <c r="U209" s="389"/>
      <c r="V209" s="388"/>
      <c r="W209" s="375"/>
      <c r="X209" s="377"/>
      <c r="Y209" s="378"/>
      <c r="Z209" s="396"/>
      <c r="AA209" s="396"/>
      <c r="AB209" s="406"/>
      <c r="AC209" s="396"/>
      <c r="AD209" s="380"/>
      <c r="AE209" s="396"/>
      <c r="AF209" s="400"/>
      <c r="AG209" s="400"/>
      <c r="AH209" s="392"/>
      <c r="AI209" s="8"/>
    </row>
    <row r="210" spans="1:35" ht="26.25" customHeight="1">
      <c r="A210" s="202"/>
      <c r="B210" s="203"/>
      <c r="C210" s="433"/>
      <c r="D210" s="396"/>
      <c r="E210" s="396"/>
      <c r="F210" s="396"/>
      <c r="G210" s="380"/>
      <c r="H210" s="396"/>
      <c r="I210" s="407"/>
      <c r="J210" s="396"/>
      <c r="K210" s="396"/>
      <c r="L210" s="396"/>
      <c r="M210" s="396"/>
      <c r="N210" s="389"/>
      <c r="O210" s="392"/>
      <c r="P210" s="369"/>
      <c r="Q210" s="101" t="s">
        <v>70</v>
      </c>
      <c r="R210" s="101">
        <v>0</v>
      </c>
      <c r="S210" s="388"/>
      <c r="T210" s="388"/>
      <c r="U210" s="389"/>
      <c r="V210" s="388"/>
      <c r="W210" s="375"/>
      <c r="X210" s="377"/>
      <c r="Y210" s="378"/>
      <c r="Z210" s="396"/>
      <c r="AA210" s="396"/>
      <c r="AB210" s="406"/>
      <c r="AC210" s="396"/>
      <c r="AD210" s="380"/>
      <c r="AE210" s="396"/>
      <c r="AF210" s="400"/>
      <c r="AG210" s="400"/>
      <c r="AH210" s="392"/>
      <c r="AI210" s="8"/>
    </row>
    <row r="211" spans="1:35" ht="26.25" customHeight="1">
      <c r="A211" s="202"/>
      <c r="B211" s="203"/>
      <c r="C211" s="433"/>
      <c r="D211" s="396"/>
      <c r="E211" s="396"/>
      <c r="F211" s="396"/>
      <c r="G211" s="380"/>
      <c r="H211" s="396"/>
      <c r="I211" s="407"/>
      <c r="J211" s="396"/>
      <c r="K211" s="396"/>
      <c r="L211" s="396"/>
      <c r="M211" s="396"/>
      <c r="N211" s="389"/>
      <c r="O211" s="392"/>
      <c r="P211" s="368" t="s">
        <v>71</v>
      </c>
      <c r="Q211" s="99" t="s">
        <v>72</v>
      </c>
      <c r="R211" s="198">
        <v>10</v>
      </c>
      <c r="S211" s="388"/>
      <c r="T211" s="388"/>
      <c r="U211" s="389"/>
      <c r="V211" s="388"/>
      <c r="W211" s="375"/>
      <c r="X211" s="377"/>
      <c r="Y211" s="378"/>
      <c r="Z211" s="396"/>
      <c r="AA211" s="396"/>
      <c r="AB211" s="406"/>
      <c r="AC211" s="396"/>
      <c r="AD211" s="380"/>
      <c r="AE211" s="396"/>
      <c r="AF211" s="400"/>
      <c r="AG211" s="400"/>
      <c r="AH211" s="392"/>
      <c r="AI211" s="8"/>
    </row>
    <row r="212" spans="1:35" ht="26.25" customHeight="1">
      <c r="A212" s="202"/>
      <c r="B212" s="203"/>
      <c r="C212" s="433"/>
      <c r="D212" s="396"/>
      <c r="E212" s="396"/>
      <c r="F212" s="396"/>
      <c r="G212" s="380"/>
      <c r="H212" s="396"/>
      <c r="I212" s="407"/>
      <c r="J212" s="396"/>
      <c r="K212" s="396"/>
      <c r="L212" s="396"/>
      <c r="M212" s="396"/>
      <c r="N212" s="389"/>
      <c r="O212" s="392"/>
      <c r="P212" s="390"/>
      <c r="Q212" s="102" t="s">
        <v>73</v>
      </c>
      <c r="R212" s="201">
        <v>5</v>
      </c>
      <c r="S212" s="388"/>
      <c r="T212" s="388"/>
      <c r="U212" s="389"/>
      <c r="V212" s="388"/>
      <c r="W212" s="375"/>
      <c r="X212" s="377"/>
      <c r="Y212" s="378"/>
      <c r="Z212" s="396"/>
      <c r="AA212" s="396"/>
      <c r="AB212" s="406"/>
      <c r="AC212" s="396"/>
      <c r="AD212" s="380"/>
      <c r="AE212" s="396"/>
      <c r="AF212" s="400"/>
      <c r="AG212" s="400"/>
      <c r="AH212" s="392"/>
      <c r="AI212" s="8"/>
    </row>
    <row r="213" spans="1:35" ht="26.25" customHeight="1">
      <c r="A213" s="202"/>
      <c r="B213" s="203"/>
      <c r="C213" s="433"/>
      <c r="D213" s="396"/>
      <c r="E213" s="396"/>
      <c r="F213" s="396"/>
      <c r="G213" s="381"/>
      <c r="H213" s="396"/>
      <c r="I213" s="407"/>
      <c r="J213" s="396"/>
      <c r="K213" s="396"/>
      <c r="L213" s="396"/>
      <c r="M213" s="396"/>
      <c r="N213" s="389"/>
      <c r="O213" s="393"/>
      <c r="P213" s="369"/>
      <c r="Q213" s="102" t="s">
        <v>74</v>
      </c>
      <c r="R213" s="101">
        <v>0</v>
      </c>
      <c r="S213" s="388"/>
      <c r="T213" s="388"/>
      <c r="U213" s="389"/>
      <c r="V213" s="388"/>
      <c r="W213" s="376"/>
      <c r="X213" s="377"/>
      <c r="Y213" s="378"/>
      <c r="Z213" s="396"/>
      <c r="AA213" s="396"/>
      <c r="AB213" s="406"/>
      <c r="AC213" s="396"/>
      <c r="AD213" s="381"/>
      <c r="AE213" s="396"/>
      <c r="AF213" s="400"/>
      <c r="AG213" s="400"/>
      <c r="AH213" s="393"/>
      <c r="AI213" s="8"/>
    </row>
    <row r="214" spans="1:35" ht="26.25" customHeight="1">
      <c r="A214" s="202"/>
      <c r="B214" s="203"/>
      <c r="C214" s="433"/>
      <c r="D214" s="396"/>
      <c r="E214" s="396"/>
      <c r="F214" s="396"/>
      <c r="G214" s="382" t="s">
        <v>900</v>
      </c>
      <c r="H214" s="396"/>
      <c r="I214" s="407"/>
      <c r="J214" s="396"/>
      <c r="K214" s="396"/>
      <c r="L214" s="396"/>
      <c r="M214" s="396"/>
      <c r="N214" s="389"/>
      <c r="O214" s="382" t="s">
        <v>901</v>
      </c>
      <c r="P214" s="368" t="s">
        <v>46</v>
      </c>
      <c r="Q214" s="99" t="s">
        <v>47</v>
      </c>
      <c r="R214" s="198">
        <v>15</v>
      </c>
      <c r="S214" s="388">
        <f>+R214+R216+R218+R220+R223+R225+R227</f>
        <v>100</v>
      </c>
      <c r="T214" s="388" t="s">
        <v>765</v>
      </c>
      <c r="U214" s="389" t="s">
        <v>48</v>
      </c>
      <c r="V214" s="388" t="s">
        <v>765</v>
      </c>
      <c r="W214" s="374">
        <v>100</v>
      </c>
      <c r="X214" s="377">
        <v>100</v>
      </c>
      <c r="Y214" s="378" t="s">
        <v>48</v>
      </c>
      <c r="Z214" s="396"/>
      <c r="AA214" s="396"/>
      <c r="AB214" s="406"/>
      <c r="AC214" s="396"/>
      <c r="AD214" s="379" t="s">
        <v>899</v>
      </c>
      <c r="AE214" s="396"/>
      <c r="AF214" s="400"/>
      <c r="AG214" s="400"/>
      <c r="AH214" s="382" t="s">
        <v>902</v>
      </c>
      <c r="AI214" s="8"/>
    </row>
    <row r="215" spans="1:35" ht="26.25" customHeight="1">
      <c r="A215" s="202"/>
      <c r="B215" s="203"/>
      <c r="C215" s="433"/>
      <c r="D215" s="396"/>
      <c r="E215" s="396"/>
      <c r="F215" s="396"/>
      <c r="G215" s="383"/>
      <c r="H215" s="396"/>
      <c r="I215" s="407"/>
      <c r="J215" s="396"/>
      <c r="K215" s="396"/>
      <c r="L215" s="396"/>
      <c r="M215" s="396"/>
      <c r="N215" s="389"/>
      <c r="O215" s="383"/>
      <c r="P215" s="369"/>
      <c r="Q215" s="99" t="s">
        <v>54</v>
      </c>
      <c r="R215" s="101">
        <v>0</v>
      </c>
      <c r="S215" s="388"/>
      <c r="T215" s="388"/>
      <c r="U215" s="389"/>
      <c r="V215" s="388"/>
      <c r="W215" s="375"/>
      <c r="X215" s="377"/>
      <c r="Y215" s="378"/>
      <c r="Z215" s="396"/>
      <c r="AA215" s="396"/>
      <c r="AB215" s="406"/>
      <c r="AC215" s="396"/>
      <c r="AD215" s="380"/>
      <c r="AE215" s="396"/>
      <c r="AF215" s="400"/>
      <c r="AG215" s="400"/>
      <c r="AH215" s="383"/>
      <c r="AI215" s="8"/>
    </row>
    <row r="216" spans="1:35" ht="26.25" customHeight="1">
      <c r="A216" s="202"/>
      <c r="B216" s="203"/>
      <c r="C216" s="433"/>
      <c r="D216" s="396"/>
      <c r="E216" s="396"/>
      <c r="F216" s="396"/>
      <c r="G216" s="383"/>
      <c r="H216" s="396"/>
      <c r="I216" s="407"/>
      <c r="J216" s="396"/>
      <c r="K216" s="396"/>
      <c r="L216" s="396"/>
      <c r="M216" s="396"/>
      <c r="N216" s="389"/>
      <c r="O216" s="383"/>
      <c r="P216" s="368" t="s">
        <v>55</v>
      </c>
      <c r="Q216" s="99" t="s">
        <v>56</v>
      </c>
      <c r="R216" s="198">
        <v>15</v>
      </c>
      <c r="S216" s="388"/>
      <c r="T216" s="388"/>
      <c r="U216" s="389"/>
      <c r="V216" s="388"/>
      <c r="W216" s="375"/>
      <c r="X216" s="377"/>
      <c r="Y216" s="378"/>
      <c r="Z216" s="396"/>
      <c r="AA216" s="396"/>
      <c r="AB216" s="406"/>
      <c r="AC216" s="396"/>
      <c r="AD216" s="380"/>
      <c r="AE216" s="396"/>
      <c r="AF216" s="400"/>
      <c r="AG216" s="400"/>
      <c r="AH216" s="383"/>
      <c r="AI216" s="8"/>
    </row>
    <row r="217" spans="1:35" ht="26.25" customHeight="1">
      <c r="A217" s="202"/>
      <c r="B217" s="203"/>
      <c r="C217" s="433"/>
      <c r="D217" s="396"/>
      <c r="E217" s="396"/>
      <c r="F217" s="396"/>
      <c r="G217" s="383"/>
      <c r="H217" s="396"/>
      <c r="I217" s="407"/>
      <c r="J217" s="396"/>
      <c r="K217" s="396"/>
      <c r="L217" s="396"/>
      <c r="M217" s="396"/>
      <c r="N217" s="389"/>
      <c r="O217" s="383"/>
      <c r="P217" s="369"/>
      <c r="Q217" s="99" t="s">
        <v>57</v>
      </c>
      <c r="R217" s="101">
        <v>0</v>
      </c>
      <c r="S217" s="388"/>
      <c r="T217" s="388"/>
      <c r="U217" s="389"/>
      <c r="V217" s="388"/>
      <c r="W217" s="375"/>
      <c r="X217" s="377"/>
      <c r="Y217" s="378"/>
      <c r="Z217" s="396"/>
      <c r="AA217" s="396"/>
      <c r="AB217" s="406"/>
      <c r="AC217" s="396"/>
      <c r="AD217" s="380"/>
      <c r="AE217" s="396"/>
      <c r="AF217" s="400"/>
      <c r="AG217" s="400"/>
      <c r="AH217" s="383"/>
      <c r="AI217" s="8"/>
    </row>
    <row r="218" spans="1:35" ht="26.25" customHeight="1">
      <c r="A218" s="202"/>
      <c r="B218" s="203"/>
      <c r="C218" s="433"/>
      <c r="D218" s="396"/>
      <c r="E218" s="396"/>
      <c r="F218" s="396"/>
      <c r="G218" s="383"/>
      <c r="H218" s="396"/>
      <c r="I218" s="407"/>
      <c r="J218" s="396"/>
      <c r="K218" s="396"/>
      <c r="L218" s="396"/>
      <c r="M218" s="396"/>
      <c r="N218" s="389"/>
      <c r="O218" s="383"/>
      <c r="P218" s="368" t="s">
        <v>58</v>
      </c>
      <c r="Q218" s="99" t="s">
        <v>59</v>
      </c>
      <c r="R218" s="198">
        <v>15</v>
      </c>
      <c r="S218" s="388"/>
      <c r="T218" s="388"/>
      <c r="U218" s="389"/>
      <c r="V218" s="388"/>
      <c r="W218" s="375"/>
      <c r="X218" s="377"/>
      <c r="Y218" s="378"/>
      <c r="Z218" s="396"/>
      <c r="AA218" s="396"/>
      <c r="AB218" s="406"/>
      <c r="AC218" s="396"/>
      <c r="AD218" s="380"/>
      <c r="AE218" s="396"/>
      <c r="AF218" s="400"/>
      <c r="AG218" s="400"/>
      <c r="AH218" s="383"/>
      <c r="AI218" s="8"/>
    </row>
    <row r="219" spans="1:35" ht="26.25" customHeight="1">
      <c r="A219" s="202"/>
      <c r="B219" s="203"/>
      <c r="C219" s="433"/>
      <c r="D219" s="396"/>
      <c r="E219" s="396"/>
      <c r="F219" s="396"/>
      <c r="G219" s="383"/>
      <c r="H219" s="396"/>
      <c r="I219" s="407"/>
      <c r="J219" s="396"/>
      <c r="K219" s="396"/>
      <c r="L219" s="396"/>
      <c r="M219" s="396"/>
      <c r="N219" s="389"/>
      <c r="O219" s="383"/>
      <c r="P219" s="369"/>
      <c r="Q219" s="99" t="s">
        <v>60</v>
      </c>
      <c r="R219" s="101">
        <v>0</v>
      </c>
      <c r="S219" s="388"/>
      <c r="T219" s="388"/>
      <c r="U219" s="389"/>
      <c r="V219" s="388"/>
      <c r="W219" s="375"/>
      <c r="X219" s="377"/>
      <c r="Y219" s="378"/>
      <c r="Z219" s="396"/>
      <c r="AA219" s="396"/>
      <c r="AB219" s="406"/>
      <c r="AC219" s="396"/>
      <c r="AD219" s="380"/>
      <c r="AE219" s="396"/>
      <c r="AF219" s="400"/>
      <c r="AG219" s="400"/>
      <c r="AH219" s="383"/>
      <c r="AI219" s="8"/>
    </row>
    <row r="220" spans="1:35" ht="26.25" customHeight="1">
      <c r="A220" s="202"/>
      <c r="B220" s="203"/>
      <c r="C220" s="433"/>
      <c r="D220" s="396"/>
      <c r="E220" s="396"/>
      <c r="F220" s="396"/>
      <c r="G220" s="383"/>
      <c r="H220" s="396"/>
      <c r="I220" s="407"/>
      <c r="J220" s="396"/>
      <c r="K220" s="396"/>
      <c r="L220" s="396"/>
      <c r="M220" s="396"/>
      <c r="N220" s="389"/>
      <c r="O220" s="383"/>
      <c r="P220" s="385" t="s">
        <v>61</v>
      </c>
      <c r="Q220" s="99" t="s">
        <v>62</v>
      </c>
      <c r="R220" s="198">
        <v>15</v>
      </c>
      <c r="S220" s="388"/>
      <c r="T220" s="388"/>
      <c r="U220" s="389"/>
      <c r="V220" s="388"/>
      <c r="W220" s="375"/>
      <c r="X220" s="377"/>
      <c r="Y220" s="378"/>
      <c r="Z220" s="396"/>
      <c r="AA220" s="396"/>
      <c r="AB220" s="406"/>
      <c r="AC220" s="396"/>
      <c r="AD220" s="380"/>
      <c r="AE220" s="396"/>
      <c r="AF220" s="400"/>
      <c r="AG220" s="400"/>
      <c r="AH220" s="383"/>
      <c r="AI220" s="8"/>
    </row>
    <row r="221" spans="1:35" ht="26.25" customHeight="1">
      <c r="A221" s="202"/>
      <c r="B221" s="203"/>
      <c r="C221" s="433"/>
      <c r="D221" s="396"/>
      <c r="E221" s="396"/>
      <c r="F221" s="396"/>
      <c r="G221" s="383"/>
      <c r="H221" s="396"/>
      <c r="I221" s="407"/>
      <c r="J221" s="396"/>
      <c r="K221" s="396"/>
      <c r="L221" s="396"/>
      <c r="M221" s="396"/>
      <c r="N221" s="389"/>
      <c r="O221" s="383"/>
      <c r="P221" s="386"/>
      <c r="Q221" s="99" t="s">
        <v>63</v>
      </c>
      <c r="R221" s="101">
        <v>10</v>
      </c>
      <c r="S221" s="388"/>
      <c r="T221" s="388"/>
      <c r="U221" s="389"/>
      <c r="V221" s="388"/>
      <c r="W221" s="375"/>
      <c r="X221" s="377"/>
      <c r="Y221" s="378"/>
      <c r="Z221" s="396"/>
      <c r="AA221" s="396"/>
      <c r="AB221" s="406"/>
      <c r="AC221" s="396"/>
      <c r="AD221" s="380"/>
      <c r="AE221" s="396"/>
      <c r="AF221" s="400"/>
      <c r="AG221" s="400"/>
      <c r="AH221" s="383"/>
      <c r="AI221" s="8"/>
    </row>
    <row r="222" spans="1:35" ht="26.25" customHeight="1">
      <c r="A222" s="202"/>
      <c r="B222" s="203"/>
      <c r="C222" s="433"/>
      <c r="D222" s="396"/>
      <c r="E222" s="396"/>
      <c r="F222" s="396"/>
      <c r="G222" s="383"/>
      <c r="H222" s="396"/>
      <c r="I222" s="407"/>
      <c r="J222" s="396"/>
      <c r="K222" s="396"/>
      <c r="L222" s="396"/>
      <c r="M222" s="396"/>
      <c r="N222" s="389"/>
      <c r="O222" s="383"/>
      <c r="P222" s="387"/>
      <c r="Q222" s="99" t="s">
        <v>64</v>
      </c>
      <c r="R222" s="101">
        <v>0</v>
      </c>
      <c r="S222" s="388"/>
      <c r="T222" s="388"/>
      <c r="U222" s="389"/>
      <c r="V222" s="388"/>
      <c r="W222" s="375"/>
      <c r="X222" s="377"/>
      <c r="Y222" s="378"/>
      <c r="Z222" s="396"/>
      <c r="AA222" s="396"/>
      <c r="AB222" s="406"/>
      <c r="AC222" s="396"/>
      <c r="AD222" s="380"/>
      <c r="AE222" s="396"/>
      <c r="AF222" s="400"/>
      <c r="AG222" s="400"/>
      <c r="AH222" s="383"/>
      <c r="AI222" s="8"/>
    </row>
    <row r="223" spans="1:35" ht="26.25" customHeight="1">
      <c r="A223" s="202"/>
      <c r="B223" s="203"/>
      <c r="C223" s="433"/>
      <c r="D223" s="396"/>
      <c r="E223" s="396"/>
      <c r="F223" s="396"/>
      <c r="G223" s="383"/>
      <c r="H223" s="396"/>
      <c r="I223" s="407"/>
      <c r="J223" s="396"/>
      <c r="K223" s="396"/>
      <c r="L223" s="396"/>
      <c r="M223" s="396"/>
      <c r="N223" s="389"/>
      <c r="O223" s="383"/>
      <c r="P223" s="368" t="s">
        <v>95</v>
      </c>
      <c r="Q223" s="99" t="s">
        <v>66</v>
      </c>
      <c r="R223" s="198">
        <v>15</v>
      </c>
      <c r="S223" s="388"/>
      <c r="T223" s="388"/>
      <c r="U223" s="389"/>
      <c r="V223" s="388"/>
      <c r="W223" s="375"/>
      <c r="X223" s="377"/>
      <c r="Y223" s="378"/>
      <c r="Z223" s="396"/>
      <c r="AA223" s="396"/>
      <c r="AB223" s="406"/>
      <c r="AC223" s="396"/>
      <c r="AD223" s="380"/>
      <c r="AE223" s="396"/>
      <c r="AF223" s="400"/>
      <c r="AG223" s="400"/>
      <c r="AH223" s="383"/>
      <c r="AI223" s="8"/>
    </row>
    <row r="224" spans="1:35" ht="26.25" customHeight="1">
      <c r="A224" s="202"/>
      <c r="B224" s="203"/>
      <c r="C224" s="433"/>
      <c r="D224" s="396"/>
      <c r="E224" s="396"/>
      <c r="F224" s="396"/>
      <c r="G224" s="383"/>
      <c r="H224" s="396"/>
      <c r="I224" s="407"/>
      <c r="J224" s="396"/>
      <c r="K224" s="396"/>
      <c r="L224" s="396"/>
      <c r="M224" s="396"/>
      <c r="N224" s="389"/>
      <c r="O224" s="383"/>
      <c r="P224" s="369"/>
      <c r="Q224" s="99" t="s">
        <v>67</v>
      </c>
      <c r="R224" s="101">
        <v>0</v>
      </c>
      <c r="S224" s="388"/>
      <c r="T224" s="388"/>
      <c r="U224" s="389"/>
      <c r="V224" s="388"/>
      <c r="W224" s="375"/>
      <c r="X224" s="377"/>
      <c r="Y224" s="378"/>
      <c r="Z224" s="396"/>
      <c r="AA224" s="396"/>
      <c r="AB224" s="406"/>
      <c r="AC224" s="396"/>
      <c r="AD224" s="380"/>
      <c r="AE224" s="396"/>
      <c r="AF224" s="400"/>
      <c r="AG224" s="400"/>
      <c r="AH224" s="383"/>
      <c r="AI224" s="8"/>
    </row>
    <row r="225" spans="1:35" ht="26.25" customHeight="1">
      <c r="A225" s="202"/>
      <c r="B225" s="203"/>
      <c r="C225" s="433"/>
      <c r="D225" s="396"/>
      <c r="E225" s="396"/>
      <c r="F225" s="396"/>
      <c r="G225" s="383"/>
      <c r="H225" s="396"/>
      <c r="I225" s="407"/>
      <c r="J225" s="396"/>
      <c r="K225" s="396"/>
      <c r="L225" s="396"/>
      <c r="M225" s="396"/>
      <c r="N225" s="389"/>
      <c r="O225" s="383"/>
      <c r="P225" s="368" t="s">
        <v>68</v>
      </c>
      <c r="Q225" s="101" t="s">
        <v>69</v>
      </c>
      <c r="R225" s="198">
        <v>15</v>
      </c>
      <c r="S225" s="388"/>
      <c r="T225" s="388"/>
      <c r="U225" s="389"/>
      <c r="V225" s="388"/>
      <c r="W225" s="375"/>
      <c r="X225" s="377"/>
      <c r="Y225" s="378"/>
      <c r="Z225" s="396"/>
      <c r="AA225" s="396"/>
      <c r="AB225" s="406"/>
      <c r="AC225" s="396"/>
      <c r="AD225" s="380"/>
      <c r="AE225" s="396"/>
      <c r="AF225" s="400"/>
      <c r="AG225" s="400"/>
      <c r="AH225" s="383"/>
      <c r="AI225" s="8"/>
    </row>
    <row r="226" spans="1:35" ht="26.25" customHeight="1">
      <c r="A226" s="202"/>
      <c r="B226" s="203"/>
      <c r="C226" s="433"/>
      <c r="D226" s="396"/>
      <c r="E226" s="396"/>
      <c r="F226" s="396"/>
      <c r="G226" s="383"/>
      <c r="H226" s="396"/>
      <c r="I226" s="407"/>
      <c r="J226" s="396"/>
      <c r="K226" s="396"/>
      <c r="L226" s="396"/>
      <c r="M226" s="396"/>
      <c r="N226" s="389"/>
      <c r="O226" s="383"/>
      <c r="P226" s="369"/>
      <c r="Q226" s="101" t="s">
        <v>70</v>
      </c>
      <c r="R226" s="101">
        <v>0</v>
      </c>
      <c r="S226" s="388"/>
      <c r="T226" s="388"/>
      <c r="U226" s="389"/>
      <c r="V226" s="388"/>
      <c r="W226" s="375"/>
      <c r="X226" s="377"/>
      <c r="Y226" s="378"/>
      <c r="Z226" s="396"/>
      <c r="AA226" s="396"/>
      <c r="AB226" s="406"/>
      <c r="AC226" s="396"/>
      <c r="AD226" s="380"/>
      <c r="AE226" s="396"/>
      <c r="AF226" s="400"/>
      <c r="AG226" s="400"/>
      <c r="AH226" s="383"/>
      <c r="AI226" s="8"/>
    </row>
    <row r="227" spans="1:35" ht="26.25" customHeight="1">
      <c r="A227" s="202"/>
      <c r="B227" s="203"/>
      <c r="C227" s="433"/>
      <c r="D227" s="396"/>
      <c r="E227" s="396"/>
      <c r="F227" s="396"/>
      <c r="G227" s="383"/>
      <c r="H227" s="396"/>
      <c r="I227" s="407"/>
      <c r="J227" s="396"/>
      <c r="K227" s="396"/>
      <c r="L227" s="396"/>
      <c r="M227" s="396"/>
      <c r="N227" s="389"/>
      <c r="O227" s="383"/>
      <c r="P227" s="368" t="s">
        <v>71</v>
      </c>
      <c r="Q227" s="99" t="s">
        <v>72</v>
      </c>
      <c r="R227" s="198">
        <v>10</v>
      </c>
      <c r="S227" s="388"/>
      <c r="T227" s="388"/>
      <c r="U227" s="389"/>
      <c r="V227" s="388"/>
      <c r="W227" s="375"/>
      <c r="X227" s="377"/>
      <c r="Y227" s="378"/>
      <c r="Z227" s="396"/>
      <c r="AA227" s="396"/>
      <c r="AB227" s="406"/>
      <c r="AC227" s="396"/>
      <c r="AD227" s="380"/>
      <c r="AE227" s="396"/>
      <c r="AF227" s="400"/>
      <c r="AG227" s="400"/>
      <c r="AH227" s="383"/>
      <c r="AI227" s="8"/>
    </row>
    <row r="228" spans="1:35" ht="26.25" customHeight="1">
      <c r="A228" s="202"/>
      <c r="B228" s="203"/>
      <c r="C228" s="433"/>
      <c r="D228" s="396"/>
      <c r="E228" s="396"/>
      <c r="F228" s="396"/>
      <c r="G228" s="383"/>
      <c r="H228" s="396"/>
      <c r="I228" s="407"/>
      <c r="J228" s="396"/>
      <c r="K228" s="396"/>
      <c r="L228" s="396"/>
      <c r="M228" s="396"/>
      <c r="N228" s="389"/>
      <c r="O228" s="383"/>
      <c r="P228" s="390"/>
      <c r="Q228" s="102" t="s">
        <v>73</v>
      </c>
      <c r="R228" s="201">
        <v>5</v>
      </c>
      <c r="S228" s="388"/>
      <c r="T228" s="388"/>
      <c r="U228" s="389"/>
      <c r="V228" s="388"/>
      <c r="W228" s="375"/>
      <c r="X228" s="377"/>
      <c r="Y228" s="378"/>
      <c r="Z228" s="396"/>
      <c r="AA228" s="396"/>
      <c r="AB228" s="406"/>
      <c r="AC228" s="396"/>
      <c r="AD228" s="380"/>
      <c r="AE228" s="396"/>
      <c r="AF228" s="400"/>
      <c r="AG228" s="400"/>
      <c r="AH228" s="383"/>
      <c r="AI228" s="8"/>
    </row>
    <row r="229" spans="1:35" ht="26.25" customHeight="1">
      <c r="A229" s="202"/>
      <c r="B229" s="203"/>
      <c r="C229" s="433"/>
      <c r="D229" s="396"/>
      <c r="E229" s="396"/>
      <c r="F229" s="396"/>
      <c r="G229" s="384"/>
      <c r="H229" s="396"/>
      <c r="I229" s="407"/>
      <c r="J229" s="396"/>
      <c r="K229" s="396"/>
      <c r="L229" s="396"/>
      <c r="M229" s="396"/>
      <c r="N229" s="389"/>
      <c r="O229" s="384"/>
      <c r="P229" s="369"/>
      <c r="Q229" s="102" t="s">
        <v>74</v>
      </c>
      <c r="R229" s="101">
        <v>0</v>
      </c>
      <c r="S229" s="388"/>
      <c r="T229" s="388"/>
      <c r="U229" s="389"/>
      <c r="V229" s="388"/>
      <c r="W229" s="376"/>
      <c r="X229" s="377"/>
      <c r="Y229" s="378"/>
      <c r="Z229" s="396"/>
      <c r="AA229" s="396"/>
      <c r="AB229" s="406"/>
      <c r="AC229" s="396"/>
      <c r="AD229" s="381"/>
      <c r="AE229" s="396"/>
      <c r="AF229" s="400"/>
      <c r="AG229" s="400"/>
      <c r="AH229" s="384"/>
      <c r="AI229" s="8"/>
    </row>
    <row r="230" spans="1:35" s="169" customFormat="1" ht="30.75" customHeight="1">
      <c r="C230" s="394"/>
      <c r="D230" s="395"/>
      <c r="E230" s="170"/>
      <c r="F230" s="170"/>
      <c r="G230" s="171"/>
      <c r="H230" s="172"/>
      <c r="I230" s="173"/>
      <c r="J230" s="174"/>
      <c r="K230" s="172"/>
      <c r="L230" s="172"/>
      <c r="M230" s="172"/>
      <c r="N230" s="175"/>
      <c r="O230" s="176"/>
      <c r="P230" s="177"/>
      <c r="Q230" s="177"/>
      <c r="R230" s="177"/>
      <c r="S230" s="177"/>
      <c r="T230" s="177"/>
      <c r="U230" s="177"/>
      <c r="Z230" s="172"/>
      <c r="AA230" s="172"/>
      <c r="AB230" s="172"/>
    </row>
    <row r="231" spans="1:35" s="169" customFormat="1" ht="28.5" customHeight="1">
      <c r="C231" s="245" t="s">
        <v>99</v>
      </c>
      <c r="D231" s="333" t="s">
        <v>455</v>
      </c>
      <c r="E231" s="333"/>
      <c r="F231" s="245"/>
      <c r="G231" s="171"/>
      <c r="H231" s="172"/>
      <c r="I231" s="173"/>
      <c r="J231" s="174"/>
      <c r="K231" s="172"/>
      <c r="L231" s="172"/>
      <c r="M231" s="172"/>
      <c r="N231" s="175"/>
      <c r="O231" s="176"/>
      <c r="P231" s="177"/>
      <c r="Q231" s="177"/>
      <c r="R231" s="177"/>
      <c r="S231" s="177"/>
      <c r="T231" s="177"/>
      <c r="U231" s="177"/>
      <c r="Z231" s="172"/>
      <c r="AA231" s="172"/>
      <c r="AB231" s="172"/>
    </row>
    <row r="232" spans="1:35" s="169" customFormat="1" ht="28.5">
      <c r="C232" s="245" t="s">
        <v>101</v>
      </c>
      <c r="D232" s="81">
        <v>44432</v>
      </c>
      <c r="E232" s="245"/>
      <c r="F232" s="245"/>
      <c r="G232" s="171"/>
      <c r="H232" s="172"/>
      <c r="I232" s="173"/>
      <c r="J232" s="174"/>
      <c r="K232" s="172"/>
      <c r="L232" s="172"/>
      <c r="M232" s="172"/>
      <c r="N232" s="175"/>
      <c r="O232" s="176"/>
      <c r="P232" s="177"/>
      <c r="Q232" s="177"/>
      <c r="R232" s="177"/>
      <c r="S232" s="177"/>
      <c r="T232" s="177"/>
      <c r="U232" s="177"/>
      <c r="Z232" s="172"/>
      <c r="AA232" s="172"/>
      <c r="AB232" s="172"/>
    </row>
    <row r="233" spans="1:35" s="169" customFormat="1" ht="52.5" customHeight="1">
      <c r="C233" s="245" t="s">
        <v>102</v>
      </c>
      <c r="D233" s="245">
        <v>13</v>
      </c>
      <c r="E233" s="336" t="s">
        <v>1124</v>
      </c>
      <c r="F233" s="336"/>
      <c r="G233" s="170"/>
      <c r="H233" s="172"/>
      <c r="I233" s="173"/>
      <c r="J233" s="174"/>
      <c r="K233" s="172"/>
      <c r="L233" s="172"/>
      <c r="M233" s="172"/>
      <c r="N233" s="175"/>
      <c r="O233" s="176"/>
      <c r="P233" s="177"/>
      <c r="Q233" s="177"/>
      <c r="R233" s="177"/>
      <c r="S233" s="177"/>
      <c r="T233" s="177"/>
      <c r="U233" s="177"/>
      <c r="Z233" s="172"/>
      <c r="AA233" s="172"/>
      <c r="AB233" s="172"/>
    </row>
    <row r="234" spans="1:35" s="169" customFormat="1" ht="28.5">
      <c r="C234" s="170"/>
      <c r="D234" s="170"/>
      <c r="E234" s="170"/>
      <c r="F234" s="170"/>
      <c r="G234" s="170"/>
      <c r="H234" s="172"/>
      <c r="I234" s="173"/>
      <c r="J234" s="174"/>
      <c r="K234" s="172"/>
      <c r="L234" s="172"/>
      <c r="M234" s="172"/>
      <c r="N234" s="175"/>
      <c r="O234" s="176"/>
      <c r="P234" s="177"/>
      <c r="Q234" s="177"/>
      <c r="R234" s="177"/>
      <c r="S234" s="177"/>
      <c r="T234" s="177"/>
      <c r="U234" s="177"/>
      <c r="Z234" s="172"/>
      <c r="AA234" s="172"/>
      <c r="AB234" s="172"/>
    </row>
    <row r="235" spans="1:35" s="169" customFormat="1">
      <c r="C235" s="170"/>
      <c r="D235" s="170"/>
      <c r="E235" s="170"/>
      <c r="F235" s="170"/>
      <c r="G235" s="170"/>
      <c r="H235" s="172"/>
      <c r="I235" s="173"/>
      <c r="J235" s="174"/>
      <c r="K235" s="172"/>
      <c r="L235" s="172"/>
      <c r="M235" s="172"/>
      <c r="N235" s="175"/>
      <c r="Z235" s="172"/>
      <c r="AA235" s="172"/>
      <c r="AB235" s="172"/>
    </row>
    <row r="236" spans="1:35" s="169" customFormat="1">
      <c r="C236" s="170"/>
      <c r="D236" s="170"/>
      <c r="E236" s="170"/>
      <c r="F236" s="170"/>
      <c r="G236" s="170"/>
      <c r="H236" s="172"/>
      <c r="I236" s="173"/>
      <c r="J236" s="174"/>
      <c r="K236" s="172"/>
      <c r="L236" s="172"/>
      <c r="M236" s="172"/>
      <c r="N236" s="175"/>
      <c r="Z236" s="172"/>
      <c r="AA236" s="172"/>
      <c r="AB236" s="172"/>
    </row>
    <row r="237" spans="1:35" s="169" customFormat="1">
      <c r="D237" s="170"/>
      <c r="E237" s="170"/>
      <c r="F237" s="170"/>
      <c r="G237" s="170"/>
      <c r="H237" s="172"/>
      <c r="I237" s="173"/>
      <c r="J237" s="174"/>
      <c r="K237" s="172"/>
      <c r="L237" s="172"/>
      <c r="M237" s="172"/>
      <c r="N237" s="175"/>
      <c r="Z237" s="172"/>
      <c r="AA237" s="172"/>
      <c r="AB237" s="172"/>
    </row>
    <row r="238" spans="1:35" s="169" customFormat="1">
      <c r="C238" s="170"/>
      <c r="D238" s="170"/>
      <c r="E238" s="170"/>
      <c r="F238" s="170"/>
      <c r="G238" s="170"/>
      <c r="H238" s="172"/>
      <c r="I238" s="173"/>
      <c r="J238" s="174"/>
      <c r="K238" s="172"/>
      <c r="L238" s="172"/>
      <c r="M238" s="172"/>
      <c r="N238" s="175"/>
      <c r="Z238" s="172"/>
      <c r="AA238" s="172"/>
      <c r="AB238" s="172"/>
    </row>
    <row r="239" spans="1:35" s="169" customFormat="1">
      <c r="C239" s="170"/>
      <c r="D239" s="170"/>
      <c r="E239" s="170"/>
      <c r="F239" s="170"/>
      <c r="G239" s="170"/>
      <c r="H239" s="172"/>
      <c r="I239" s="173"/>
      <c r="J239" s="174"/>
      <c r="K239" s="172"/>
      <c r="L239" s="172"/>
      <c r="M239" s="172"/>
      <c r="N239" s="175"/>
      <c r="Z239" s="172"/>
      <c r="AA239" s="172"/>
      <c r="AB239" s="172"/>
    </row>
    <row r="240" spans="1:35" s="169" customFormat="1">
      <c r="C240" s="170"/>
      <c r="D240" s="170"/>
      <c r="E240" s="170"/>
      <c r="F240" s="170"/>
      <c r="G240" s="170"/>
      <c r="H240" s="172"/>
      <c r="I240" s="173"/>
      <c r="J240" s="174"/>
      <c r="K240" s="172"/>
      <c r="L240" s="172"/>
      <c r="M240" s="172"/>
      <c r="N240" s="175"/>
      <c r="Z240" s="172"/>
      <c r="AA240" s="172"/>
      <c r="AB240" s="172"/>
    </row>
    <row r="241" spans="3:28" s="169" customFormat="1">
      <c r="C241" s="170"/>
      <c r="D241" s="170"/>
      <c r="E241" s="170"/>
      <c r="F241" s="170"/>
      <c r="G241" s="170"/>
      <c r="H241" s="172"/>
      <c r="I241" s="173"/>
      <c r="J241" s="174"/>
      <c r="K241" s="172"/>
      <c r="L241" s="172"/>
      <c r="M241" s="172"/>
      <c r="N241" s="175"/>
      <c r="Z241" s="172"/>
      <c r="AA241" s="172"/>
      <c r="AB241" s="172"/>
    </row>
    <row r="242" spans="3:28" s="169" customFormat="1">
      <c r="C242" s="170"/>
      <c r="D242" s="170"/>
      <c r="E242" s="170"/>
      <c r="F242" s="170"/>
      <c r="G242" s="170"/>
      <c r="H242" s="172"/>
      <c r="I242" s="173"/>
      <c r="J242" s="174"/>
      <c r="K242" s="172"/>
      <c r="L242" s="172"/>
      <c r="M242" s="172"/>
      <c r="N242" s="175"/>
      <c r="Z242" s="172"/>
      <c r="AA242" s="172"/>
      <c r="AB242" s="172"/>
    </row>
    <row r="243" spans="3:28" s="169" customFormat="1">
      <c r="C243" s="170"/>
      <c r="D243" s="170"/>
      <c r="E243" s="170"/>
      <c r="F243" s="170"/>
      <c r="G243" s="170"/>
      <c r="H243" s="172"/>
      <c r="I243" s="173"/>
      <c r="J243" s="174"/>
      <c r="K243" s="172"/>
      <c r="L243" s="172"/>
      <c r="M243" s="172"/>
      <c r="N243" s="175"/>
      <c r="Z243" s="172"/>
      <c r="AA243" s="172"/>
      <c r="AB243" s="172"/>
    </row>
    <row r="244" spans="3:28" s="169" customFormat="1">
      <c r="C244" s="170"/>
      <c r="D244" s="170"/>
      <c r="E244" s="170"/>
      <c r="F244" s="170"/>
      <c r="G244" s="170"/>
      <c r="H244" s="172"/>
      <c r="I244" s="173"/>
      <c r="J244" s="174"/>
      <c r="K244" s="172"/>
      <c r="L244" s="172"/>
      <c r="M244" s="172"/>
      <c r="N244" s="175"/>
      <c r="Z244" s="172"/>
      <c r="AA244" s="172"/>
      <c r="AB244" s="172"/>
    </row>
    <row r="245" spans="3:28" s="169" customFormat="1">
      <c r="C245" s="170"/>
      <c r="D245" s="170"/>
      <c r="E245" s="170"/>
      <c r="F245" s="170"/>
      <c r="G245" s="170"/>
      <c r="H245" s="172"/>
      <c r="I245" s="173"/>
      <c r="J245" s="174"/>
      <c r="K245" s="172"/>
      <c r="L245" s="172"/>
      <c r="M245" s="172"/>
      <c r="N245" s="175"/>
      <c r="Z245" s="172"/>
      <c r="AA245" s="172"/>
      <c r="AB245" s="172"/>
    </row>
    <row r="246" spans="3:28" s="169" customFormat="1">
      <c r="C246" s="170"/>
      <c r="D246" s="170"/>
      <c r="E246" s="170"/>
      <c r="F246" s="170"/>
      <c r="G246" s="170"/>
      <c r="H246" s="172"/>
      <c r="I246" s="173"/>
      <c r="J246" s="174"/>
      <c r="K246" s="172"/>
      <c r="L246" s="172"/>
      <c r="M246" s="172"/>
      <c r="N246" s="175"/>
      <c r="Z246" s="172"/>
      <c r="AA246" s="172"/>
      <c r="AB246" s="172"/>
    </row>
    <row r="247" spans="3:28" s="169" customFormat="1">
      <c r="C247" s="170"/>
      <c r="D247" s="170"/>
      <c r="E247" s="170"/>
      <c r="F247" s="170"/>
      <c r="G247" s="170"/>
      <c r="H247" s="172"/>
      <c r="I247" s="173"/>
      <c r="J247" s="174"/>
      <c r="K247" s="172"/>
      <c r="L247" s="172"/>
      <c r="M247" s="172"/>
      <c r="N247" s="175"/>
      <c r="Z247" s="172"/>
      <c r="AA247" s="172"/>
      <c r="AB247" s="172"/>
    </row>
    <row r="248" spans="3:28" s="169" customFormat="1">
      <c r="C248" s="170"/>
      <c r="D248" s="170"/>
      <c r="E248" s="170"/>
      <c r="F248" s="170"/>
      <c r="G248" s="170"/>
      <c r="H248" s="172"/>
      <c r="I248" s="173"/>
      <c r="J248" s="174"/>
      <c r="K248" s="172"/>
      <c r="L248" s="172"/>
      <c r="M248" s="172"/>
      <c r="N248" s="175"/>
      <c r="Z248" s="172"/>
      <c r="AA248" s="172"/>
      <c r="AB248" s="172"/>
    </row>
    <row r="249" spans="3:28" s="169" customFormat="1">
      <c r="C249" s="170"/>
      <c r="D249" s="170"/>
      <c r="E249" s="170"/>
      <c r="F249" s="170"/>
      <c r="G249" s="170"/>
      <c r="H249" s="172"/>
      <c r="I249" s="173"/>
      <c r="J249" s="174"/>
      <c r="K249" s="172"/>
      <c r="L249" s="172"/>
      <c r="M249" s="172"/>
      <c r="N249" s="175"/>
      <c r="Z249" s="172"/>
      <c r="AA249" s="172"/>
      <c r="AB249" s="172"/>
    </row>
    <row r="250" spans="3:28" s="169" customFormat="1">
      <c r="C250" s="170"/>
      <c r="D250" s="170"/>
      <c r="E250" s="170"/>
      <c r="F250" s="170"/>
      <c r="G250" s="170"/>
      <c r="H250" s="172"/>
      <c r="I250" s="173"/>
      <c r="J250" s="174"/>
      <c r="K250" s="172"/>
      <c r="L250" s="172"/>
      <c r="M250" s="172"/>
      <c r="N250" s="175"/>
      <c r="Z250" s="172"/>
      <c r="AA250" s="172"/>
      <c r="AB250" s="172"/>
    </row>
    <row r="251" spans="3:28" s="169" customFormat="1">
      <c r="C251" s="170"/>
      <c r="D251" s="170"/>
      <c r="E251" s="170"/>
      <c r="F251" s="170"/>
      <c r="G251" s="170"/>
      <c r="H251" s="172"/>
      <c r="I251" s="173"/>
      <c r="J251" s="174"/>
      <c r="K251" s="172"/>
      <c r="L251" s="172"/>
      <c r="M251" s="172"/>
      <c r="N251" s="175"/>
      <c r="Z251" s="172"/>
      <c r="AA251" s="172"/>
      <c r="AB251" s="172"/>
    </row>
    <row r="252" spans="3:28" s="169" customFormat="1">
      <c r="C252" s="170"/>
      <c r="D252" s="170"/>
      <c r="E252" s="170"/>
      <c r="F252" s="170"/>
      <c r="G252" s="170"/>
      <c r="H252" s="172"/>
      <c r="I252" s="173"/>
      <c r="J252" s="174"/>
      <c r="K252" s="172"/>
      <c r="L252" s="172"/>
      <c r="M252" s="172"/>
      <c r="N252" s="175"/>
      <c r="Z252" s="172"/>
      <c r="AA252" s="172"/>
      <c r="AB252" s="172"/>
    </row>
    <row r="253" spans="3:28" s="169" customFormat="1">
      <c r="C253" s="170"/>
      <c r="D253" s="170"/>
      <c r="E253" s="170"/>
      <c r="F253" s="170"/>
      <c r="G253" s="170"/>
      <c r="H253" s="172"/>
      <c r="I253" s="173"/>
      <c r="J253" s="174"/>
      <c r="K253" s="172"/>
      <c r="L253" s="172"/>
      <c r="M253" s="172"/>
      <c r="N253" s="175"/>
      <c r="Z253" s="172"/>
      <c r="AA253" s="172"/>
      <c r="AB253" s="172"/>
    </row>
    <row r="254" spans="3:28" s="169" customFormat="1">
      <c r="C254" s="170"/>
      <c r="D254" s="170"/>
      <c r="E254" s="170"/>
      <c r="F254" s="170"/>
      <c r="G254" s="170"/>
      <c r="H254" s="172"/>
      <c r="I254" s="173"/>
      <c r="J254" s="174"/>
      <c r="K254" s="172"/>
      <c r="L254" s="172"/>
      <c r="M254" s="172"/>
      <c r="N254" s="175"/>
      <c r="Z254" s="172"/>
      <c r="AA254" s="172"/>
      <c r="AB254" s="172"/>
    </row>
    <row r="255" spans="3:28" s="169" customFormat="1">
      <c r="C255" s="170"/>
      <c r="D255" s="170"/>
      <c r="E255" s="170"/>
      <c r="F255" s="170"/>
      <c r="G255" s="170"/>
      <c r="H255" s="172"/>
      <c r="I255" s="173"/>
      <c r="J255" s="174"/>
      <c r="K255" s="172"/>
      <c r="L255" s="172"/>
      <c r="M255" s="172"/>
      <c r="N255" s="175"/>
      <c r="Z255" s="172"/>
      <c r="AA255" s="172"/>
      <c r="AB255" s="172"/>
    </row>
    <row r="256" spans="3:28" s="169" customFormat="1">
      <c r="C256" s="170"/>
      <c r="D256" s="170"/>
      <c r="E256" s="170"/>
      <c r="F256" s="170"/>
      <c r="G256" s="170"/>
      <c r="H256" s="172"/>
      <c r="I256" s="173"/>
      <c r="J256" s="174"/>
      <c r="K256" s="172"/>
      <c r="L256" s="172"/>
      <c r="M256" s="172"/>
      <c r="N256" s="175"/>
      <c r="Z256" s="172"/>
      <c r="AA256" s="172"/>
      <c r="AB256" s="172"/>
    </row>
    <row r="257" spans="3:28" s="169" customFormat="1">
      <c r="C257" s="170"/>
      <c r="D257" s="170"/>
      <c r="E257" s="170"/>
      <c r="F257" s="170"/>
      <c r="G257" s="170"/>
      <c r="H257" s="172"/>
      <c r="I257" s="173"/>
      <c r="J257" s="174"/>
      <c r="K257" s="172"/>
      <c r="L257" s="172"/>
      <c r="M257" s="172"/>
      <c r="N257" s="175"/>
      <c r="Z257" s="172"/>
      <c r="AA257" s="172"/>
      <c r="AB257" s="172"/>
    </row>
    <row r="258" spans="3:28" s="169" customFormat="1">
      <c r="C258" s="170"/>
      <c r="D258" s="170"/>
      <c r="E258" s="170"/>
      <c r="F258" s="170"/>
      <c r="G258" s="170"/>
      <c r="H258" s="172"/>
      <c r="I258" s="173"/>
      <c r="J258" s="174"/>
      <c r="K258" s="172"/>
      <c r="L258" s="172"/>
      <c r="M258" s="172"/>
      <c r="N258" s="175"/>
      <c r="Z258" s="172"/>
      <c r="AA258" s="172"/>
      <c r="AB258" s="172"/>
    </row>
    <row r="259" spans="3:28" s="169" customFormat="1">
      <c r="C259" s="170"/>
      <c r="D259" s="170"/>
      <c r="E259" s="170"/>
      <c r="F259" s="170"/>
      <c r="G259" s="170"/>
      <c r="H259" s="172"/>
      <c r="I259" s="173"/>
      <c r="J259" s="174"/>
      <c r="K259" s="172"/>
      <c r="L259" s="172"/>
      <c r="M259" s="172"/>
      <c r="N259" s="175"/>
      <c r="Z259" s="172"/>
      <c r="AA259" s="172"/>
      <c r="AB259" s="172"/>
    </row>
    <row r="260" spans="3:28" s="169" customFormat="1">
      <c r="C260" s="170"/>
      <c r="D260" s="170"/>
      <c r="E260" s="170"/>
      <c r="F260" s="170"/>
      <c r="G260" s="170"/>
      <c r="H260" s="172"/>
      <c r="I260" s="173"/>
      <c r="J260" s="174"/>
      <c r="K260" s="172"/>
      <c r="L260" s="172"/>
      <c r="M260" s="172"/>
      <c r="N260" s="175"/>
      <c r="Z260" s="172"/>
      <c r="AA260" s="172"/>
      <c r="AB260" s="172"/>
    </row>
    <row r="261" spans="3:28" s="169" customFormat="1">
      <c r="C261" s="170"/>
      <c r="D261" s="170"/>
      <c r="E261" s="170"/>
      <c r="F261" s="170"/>
      <c r="G261" s="170"/>
      <c r="H261" s="172"/>
      <c r="I261" s="173"/>
      <c r="J261" s="174"/>
      <c r="K261" s="172"/>
      <c r="L261" s="172"/>
      <c r="M261" s="172"/>
      <c r="N261" s="175"/>
      <c r="Z261" s="172"/>
      <c r="AA261" s="172"/>
      <c r="AB261" s="172"/>
    </row>
    <row r="262" spans="3:28">
      <c r="I262" s="178"/>
    </row>
    <row r="263" spans="3:28">
      <c r="I263" s="180"/>
    </row>
  </sheetData>
  <mergeCells count="320">
    <mergeCell ref="A1:AH1"/>
    <mergeCell ref="A2:AH2"/>
    <mergeCell ref="A3:A5"/>
    <mergeCell ref="B3:B5"/>
    <mergeCell ref="C3:C5"/>
    <mergeCell ref="D3:D5"/>
    <mergeCell ref="E3:F3"/>
    <mergeCell ref="G3:G5"/>
    <mergeCell ref="H3:H5"/>
    <mergeCell ref="I3:I5"/>
    <mergeCell ref="AD3:AD5"/>
    <mergeCell ref="AE3:AE5"/>
    <mergeCell ref="AF3:AF5"/>
    <mergeCell ref="AG3:AG5"/>
    <mergeCell ref="AH3:AH5"/>
    <mergeCell ref="J3:J5"/>
    <mergeCell ref="K3:K5"/>
    <mergeCell ref="L3:N3"/>
    <mergeCell ref="O3:O5"/>
    <mergeCell ref="P3:Y3"/>
    <mergeCell ref="Z3:AB3"/>
    <mergeCell ref="P4:R4"/>
    <mergeCell ref="G38:G53"/>
    <mergeCell ref="G54:G85"/>
    <mergeCell ref="A6:A85"/>
    <mergeCell ref="B6:B85"/>
    <mergeCell ref="C6:C229"/>
    <mergeCell ref="D6:D229"/>
    <mergeCell ref="E6:E229"/>
    <mergeCell ref="F6:F229"/>
    <mergeCell ref="AC3:AC5"/>
    <mergeCell ref="U6:U21"/>
    <mergeCell ref="V6:V21"/>
    <mergeCell ref="W6:W21"/>
    <mergeCell ref="X6:X21"/>
    <mergeCell ref="Y6:Y21"/>
    <mergeCell ref="Z6:Z85"/>
    <mergeCell ref="U22:U37"/>
    <mergeCell ref="V22:V37"/>
    <mergeCell ref="W22:W37"/>
    <mergeCell ref="X22:X37"/>
    <mergeCell ref="Y22:Y37"/>
    <mergeCell ref="P40:P41"/>
    <mergeCell ref="P42:P43"/>
    <mergeCell ref="P44:P46"/>
    <mergeCell ref="P47:P48"/>
    <mergeCell ref="AH22:AH37"/>
    <mergeCell ref="P24:P25"/>
    <mergeCell ref="P26:P27"/>
    <mergeCell ref="P28:P30"/>
    <mergeCell ref="P31:P32"/>
    <mergeCell ref="P33:P34"/>
    <mergeCell ref="P35:P37"/>
    <mergeCell ref="AG6:AG85"/>
    <mergeCell ref="AH6:AH21"/>
    <mergeCell ref="P8:P9"/>
    <mergeCell ref="P10:P11"/>
    <mergeCell ref="P12:P14"/>
    <mergeCell ref="P15:P16"/>
    <mergeCell ref="P17:P18"/>
    <mergeCell ref="P19:P21"/>
    <mergeCell ref="P22:P23"/>
    <mergeCell ref="S22:S37"/>
    <mergeCell ref="AA6:AA85"/>
    <mergeCell ref="AB6:AB85"/>
    <mergeCell ref="AC6:AC85"/>
    <mergeCell ref="AD6:AD37"/>
    <mergeCell ref="AE6:AE85"/>
    <mergeCell ref="AF6:AF85"/>
    <mergeCell ref="AH38:AH53"/>
    <mergeCell ref="O54:O69"/>
    <mergeCell ref="P54:P55"/>
    <mergeCell ref="S54:S69"/>
    <mergeCell ref="T54:T69"/>
    <mergeCell ref="U54:U69"/>
    <mergeCell ref="V54:V69"/>
    <mergeCell ref="P67:P69"/>
    <mergeCell ref="Y38:Y53"/>
    <mergeCell ref="AD38:AD53"/>
    <mergeCell ref="O38:O53"/>
    <mergeCell ref="W54:W69"/>
    <mergeCell ref="X54:X69"/>
    <mergeCell ref="Y54:Y69"/>
    <mergeCell ref="AD54:AD85"/>
    <mergeCell ref="P49:P50"/>
    <mergeCell ref="P51:P53"/>
    <mergeCell ref="S38:S53"/>
    <mergeCell ref="T38:T53"/>
    <mergeCell ref="U38:U53"/>
    <mergeCell ref="V38:V53"/>
    <mergeCell ref="W38:W53"/>
    <mergeCell ref="X38:X53"/>
    <mergeCell ref="P38:P39"/>
    <mergeCell ref="AH54:AH69"/>
    <mergeCell ref="P56:P57"/>
    <mergeCell ref="P58:P59"/>
    <mergeCell ref="P60:P62"/>
    <mergeCell ref="P63:P64"/>
    <mergeCell ref="P65:P66"/>
    <mergeCell ref="X70:X85"/>
    <mergeCell ref="Y70:Y85"/>
    <mergeCell ref="AH70:AH85"/>
    <mergeCell ref="P72:P73"/>
    <mergeCell ref="P74:P75"/>
    <mergeCell ref="P76:P78"/>
    <mergeCell ref="P79:P80"/>
    <mergeCell ref="P81:P82"/>
    <mergeCell ref="P83:P85"/>
    <mergeCell ref="P70:P71"/>
    <mergeCell ref="S70:S85"/>
    <mergeCell ref="T70:T85"/>
    <mergeCell ref="U70:U85"/>
    <mergeCell ref="V70:V85"/>
    <mergeCell ref="G86:G101"/>
    <mergeCell ref="H86:H133"/>
    <mergeCell ref="I86:I133"/>
    <mergeCell ref="J86:J133"/>
    <mergeCell ref="K86:K133"/>
    <mergeCell ref="L86:L133"/>
    <mergeCell ref="G102:G117"/>
    <mergeCell ref="G118:G133"/>
    <mergeCell ref="W70:W85"/>
    <mergeCell ref="O70:O85"/>
    <mergeCell ref="M6:M85"/>
    <mergeCell ref="N6:N85"/>
    <mergeCell ref="O6:O21"/>
    <mergeCell ref="P6:P7"/>
    <mergeCell ref="S6:S21"/>
    <mergeCell ref="T6:T21"/>
    <mergeCell ref="O22:O37"/>
    <mergeCell ref="T22:T37"/>
    <mergeCell ref="G6:G37"/>
    <mergeCell ref="H6:H85"/>
    <mergeCell ref="I6:I85"/>
    <mergeCell ref="J6:J85"/>
    <mergeCell ref="K6:K85"/>
    <mergeCell ref="L6:L85"/>
    <mergeCell ref="W102:W117"/>
    <mergeCell ref="X102:X117"/>
    <mergeCell ref="M86:M133"/>
    <mergeCell ref="N86:N133"/>
    <mergeCell ref="O86:O101"/>
    <mergeCell ref="P86:P87"/>
    <mergeCell ref="S86:S101"/>
    <mergeCell ref="T86:T101"/>
    <mergeCell ref="O102:O117"/>
    <mergeCell ref="T102:T117"/>
    <mergeCell ref="O118:O133"/>
    <mergeCell ref="P118:P119"/>
    <mergeCell ref="Y102:Y117"/>
    <mergeCell ref="AD102:AD117"/>
    <mergeCell ref="AH102:AH117"/>
    <mergeCell ref="P104:P105"/>
    <mergeCell ref="P106:P107"/>
    <mergeCell ref="P108:P110"/>
    <mergeCell ref="P111:P112"/>
    <mergeCell ref="P113:P114"/>
    <mergeCell ref="P115:P117"/>
    <mergeCell ref="AG86:AG133"/>
    <mergeCell ref="AH86:AH101"/>
    <mergeCell ref="P88:P89"/>
    <mergeCell ref="P90:P91"/>
    <mergeCell ref="P92:P94"/>
    <mergeCell ref="P95:P96"/>
    <mergeCell ref="P97:P98"/>
    <mergeCell ref="P99:P101"/>
    <mergeCell ref="P102:P103"/>
    <mergeCell ref="S102:S117"/>
    <mergeCell ref="AA86:AA133"/>
    <mergeCell ref="AB86:AB133"/>
    <mergeCell ref="AC86:AC133"/>
    <mergeCell ref="AD86:AD101"/>
    <mergeCell ref="AE86:AE133"/>
    <mergeCell ref="Y118:Y133"/>
    <mergeCell ref="AD118:AD133"/>
    <mergeCell ref="AH118:AH133"/>
    <mergeCell ref="P120:P121"/>
    <mergeCell ref="P122:P123"/>
    <mergeCell ref="P124:P126"/>
    <mergeCell ref="P127:P128"/>
    <mergeCell ref="P129:P130"/>
    <mergeCell ref="P131:P133"/>
    <mergeCell ref="S118:S133"/>
    <mergeCell ref="T118:T133"/>
    <mergeCell ref="U118:U133"/>
    <mergeCell ref="V118:V133"/>
    <mergeCell ref="W118:W133"/>
    <mergeCell ref="X118:X133"/>
    <mergeCell ref="AF86:AF133"/>
    <mergeCell ref="U86:U101"/>
    <mergeCell ref="V86:V101"/>
    <mergeCell ref="W86:W101"/>
    <mergeCell ref="X86:X101"/>
    <mergeCell ref="Y86:Y101"/>
    <mergeCell ref="Z86:Z133"/>
    <mergeCell ref="U102:U117"/>
    <mergeCell ref="V102:V117"/>
    <mergeCell ref="G134:G165"/>
    <mergeCell ref="H134:H229"/>
    <mergeCell ref="I134:I229"/>
    <mergeCell ref="J134:J229"/>
    <mergeCell ref="K134:K229"/>
    <mergeCell ref="L134:L229"/>
    <mergeCell ref="G166:G181"/>
    <mergeCell ref="G182:G213"/>
    <mergeCell ref="G214:G229"/>
    <mergeCell ref="W150:W165"/>
    <mergeCell ref="X150:X165"/>
    <mergeCell ref="M134:M229"/>
    <mergeCell ref="N134:N229"/>
    <mergeCell ref="O134:O149"/>
    <mergeCell ref="P134:P135"/>
    <mergeCell ref="S134:S149"/>
    <mergeCell ref="T134:T149"/>
    <mergeCell ref="O150:O165"/>
    <mergeCell ref="T150:T165"/>
    <mergeCell ref="O166:O181"/>
    <mergeCell ref="P166:P167"/>
    <mergeCell ref="O198:O213"/>
    <mergeCell ref="P198:P199"/>
    <mergeCell ref="S198:S213"/>
    <mergeCell ref="T198:T213"/>
    <mergeCell ref="U198:U213"/>
    <mergeCell ref="V198:V213"/>
    <mergeCell ref="P211:P213"/>
    <mergeCell ref="W198:W213"/>
    <mergeCell ref="X198:X213"/>
    <mergeCell ref="Y150:Y165"/>
    <mergeCell ref="AD150:AD165"/>
    <mergeCell ref="AH150:AH165"/>
    <mergeCell ref="P152:P153"/>
    <mergeCell ref="P154:P155"/>
    <mergeCell ref="P156:P158"/>
    <mergeCell ref="P159:P160"/>
    <mergeCell ref="P161:P162"/>
    <mergeCell ref="P163:P165"/>
    <mergeCell ref="AG134:AG229"/>
    <mergeCell ref="AH134:AH149"/>
    <mergeCell ref="P136:P137"/>
    <mergeCell ref="P138:P139"/>
    <mergeCell ref="P140:P142"/>
    <mergeCell ref="P143:P144"/>
    <mergeCell ref="P145:P146"/>
    <mergeCell ref="P147:P149"/>
    <mergeCell ref="P150:P151"/>
    <mergeCell ref="S150:S165"/>
    <mergeCell ref="AA134:AA229"/>
    <mergeCell ref="AB134:AB229"/>
    <mergeCell ref="AC134:AC229"/>
    <mergeCell ref="AD134:AD149"/>
    <mergeCell ref="AE134:AE229"/>
    <mergeCell ref="Y166:Y181"/>
    <mergeCell ref="AD166:AD181"/>
    <mergeCell ref="AH166:AH181"/>
    <mergeCell ref="P168:P169"/>
    <mergeCell ref="P170:P171"/>
    <mergeCell ref="P172:P174"/>
    <mergeCell ref="P175:P176"/>
    <mergeCell ref="P177:P178"/>
    <mergeCell ref="P179:P181"/>
    <mergeCell ref="S166:S181"/>
    <mergeCell ref="T166:T181"/>
    <mergeCell ref="U166:U181"/>
    <mergeCell ref="V166:V181"/>
    <mergeCell ref="W166:W181"/>
    <mergeCell ref="X166:X181"/>
    <mergeCell ref="AF134:AF229"/>
    <mergeCell ref="U134:U149"/>
    <mergeCell ref="V134:V149"/>
    <mergeCell ref="W134:W149"/>
    <mergeCell ref="X134:X149"/>
    <mergeCell ref="Y134:Y149"/>
    <mergeCell ref="Z134:Z229"/>
    <mergeCell ref="U150:U165"/>
    <mergeCell ref="V150:V165"/>
    <mergeCell ref="Y182:Y197"/>
    <mergeCell ref="AD182:AD197"/>
    <mergeCell ref="AH182:AH197"/>
    <mergeCell ref="P184:P185"/>
    <mergeCell ref="P186:P187"/>
    <mergeCell ref="P188:P190"/>
    <mergeCell ref="P191:P192"/>
    <mergeCell ref="P193:P194"/>
    <mergeCell ref="O182:O197"/>
    <mergeCell ref="P182:P183"/>
    <mergeCell ref="S182:S197"/>
    <mergeCell ref="T182:T197"/>
    <mergeCell ref="U182:U197"/>
    <mergeCell ref="V182:V197"/>
    <mergeCell ref="P195:P197"/>
    <mergeCell ref="W182:W197"/>
    <mergeCell ref="X182:X197"/>
    <mergeCell ref="Y198:Y213"/>
    <mergeCell ref="AD198:AD213"/>
    <mergeCell ref="AH198:AH213"/>
    <mergeCell ref="P200:P201"/>
    <mergeCell ref="P202:P203"/>
    <mergeCell ref="P204:P206"/>
    <mergeCell ref="P207:P208"/>
    <mergeCell ref="P209:P210"/>
    <mergeCell ref="C230:D230"/>
    <mergeCell ref="E233:F233"/>
    <mergeCell ref="D231:E231"/>
    <mergeCell ref="W214:W229"/>
    <mergeCell ref="X214:X229"/>
    <mergeCell ref="Y214:Y229"/>
    <mergeCell ref="AD214:AD229"/>
    <mergeCell ref="AH214:AH229"/>
    <mergeCell ref="P216:P217"/>
    <mergeCell ref="P218:P219"/>
    <mergeCell ref="P220:P222"/>
    <mergeCell ref="P223:P224"/>
    <mergeCell ref="P225:P226"/>
    <mergeCell ref="O214:O229"/>
    <mergeCell ref="P214:P215"/>
    <mergeCell ref="S214:S229"/>
    <mergeCell ref="T214:T229"/>
    <mergeCell ref="U214:U229"/>
    <mergeCell ref="V214:V229"/>
    <mergeCell ref="P227:P229"/>
  </mergeCells>
  <conditionalFormatting sqref="N5:N6 N134">
    <cfRule type="cellIs" dxfId="231" priority="21" operator="equal">
      <formula>"BAJA"</formula>
    </cfRule>
    <cfRule type="cellIs" dxfId="230" priority="22" operator="equal">
      <formula>"MODERADA"</formula>
    </cfRule>
    <cfRule type="cellIs" dxfId="229" priority="23" operator="equal">
      <formula>"ALTA"</formula>
    </cfRule>
    <cfRule type="cellIs" dxfId="228" priority="24" operator="equal">
      <formula>"EXTREMA"</formula>
    </cfRule>
  </conditionalFormatting>
  <conditionalFormatting sqref="AB5">
    <cfRule type="cellIs" dxfId="227" priority="17" stopIfTrue="1" operator="equal">
      <formula>"BAJA"</formula>
    </cfRule>
    <cfRule type="cellIs" dxfId="226" priority="18" operator="equal">
      <formula>"MODERADA"</formula>
    </cfRule>
    <cfRule type="cellIs" dxfId="225" priority="19" operator="equal">
      <formula>"ALTA"</formula>
    </cfRule>
    <cfRule type="cellIs" dxfId="224" priority="20" operator="equal">
      <formula>"EXTREMA"</formula>
    </cfRule>
  </conditionalFormatting>
  <conditionalFormatting sqref="AB134">
    <cfRule type="cellIs" dxfId="223" priority="13" stopIfTrue="1" operator="equal">
      <formula>"BAJA"</formula>
    </cfRule>
    <cfRule type="cellIs" dxfId="222" priority="14" operator="equal">
      <formula>"MODERADA"</formula>
    </cfRule>
    <cfRule type="cellIs" dxfId="221" priority="15" operator="equal">
      <formula>"ALTA"</formula>
    </cfRule>
    <cfRule type="cellIs" dxfId="220" priority="16" operator="equal">
      <formula>"EXTREMA"</formula>
    </cfRule>
  </conditionalFormatting>
  <conditionalFormatting sqref="AB6">
    <cfRule type="cellIs" dxfId="219" priority="9" operator="equal">
      <formula>"BAJA"</formula>
    </cfRule>
    <cfRule type="cellIs" dxfId="218" priority="10" operator="equal">
      <formula>"MODERADA"</formula>
    </cfRule>
    <cfRule type="cellIs" dxfId="217" priority="11" operator="equal">
      <formula>"ALTA"</formula>
    </cfRule>
    <cfRule type="cellIs" dxfId="216" priority="12" operator="equal">
      <formula>"EXTREMA"</formula>
    </cfRule>
  </conditionalFormatting>
  <conditionalFormatting sqref="N166">
    <cfRule type="cellIs" dxfId="215" priority="5" operator="equal">
      <formula>"BAJA"</formula>
    </cfRule>
    <cfRule type="cellIs" dxfId="214" priority="6" operator="equal">
      <formula>"MODERADA"</formula>
    </cfRule>
    <cfRule type="cellIs" dxfId="213" priority="7" operator="equal">
      <formula>"ALTA"</formula>
    </cfRule>
    <cfRule type="cellIs" dxfId="212" priority="8" operator="equal">
      <formula>"EXTREMA"</formula>
    </cfRule>
  </conditionalFormatting>
  <conditionalFormatting sqref="AB166">
    <cfRule type="cellIs" dxfId="211" priority="1" stopIfTrue="1" operator="equal">
      <formula>"BAJA"</formula>
    </cfRule>
    <cfRule type="cellIs" dxfId="210" priority="2" operator="equal">
      <formula>"MODERADA"</formula>
    </cfRule>
    <cfRule type="cellIs" dxfId="209" priority="3" operator="equal">
      <formula>"ALTA"</formula>
    </cfRule>
    <cfRule type="cellIs" dxfId="208" priority="4" operator="equal">
      <formula>"EXTREMA"</formula>
    </cfRule>
  </conditionalFormatting>
  <pageMargins left="0.70866141732283472" right="0.70866141732283472" top="0.74803149606299213" bottom="0.74803149606299213" header="0.31496062992125984" footer="0.31496062992125984"/>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7B95D-5D9C-45D7-9F85-586E669422C6}">
  <dimension ref="A1:AH211"/>
  <sheetViews>
    <sheetView showGridLines="0" zoomScale="60" zoomScaleNormal="60" workbookViewId="0">
      <selection sqref="A1:AH1"/>
    </sheetView>
  </sheetViews>
  <sheetFormatPr baseColWidth="10" defaultColWidth="11.42578125" defaultRowHeight="12.75"/>
  <cols>
    <col min="1" max="1" width="28.28515625" style="2" customWidth="1"/>
    <col min="2" max="2" width="36.42578125" style="2" customWidth="1"/>
    <col min="3" max="3" width="25.28515625" style="79" customWidth="1"/>
    <col min="4" max="4" width="76.7109375" style="79" customWidth="1"/>
    <col min="5" max="5" width="19" style="79" customWidth="1"/>
    <col min="6" max="6" width="18.28515625" style="79" customWidth="1"/>
    <col min="7" max="7" width="32.28515625" style="79" customWidth="1"/>
    <col min="8" max="8" width="34.28515625" style="6" customWidth="1"/>
    <col min="9" max="9" width="34.28515625" style="2" customWidth="1"/>
    <col min="10" max="10" width="34.28515625" style="8" customWidth="1"/>
    <col min="11" max="11" width="20.28515625" style="6" customWidth="1"/>
    <col min="12" max="12" width="17.42578125" style="6" customWidth="1"/>
    <col min="13" max="14" width="15.7109375" style="6" customWidth="1"/>
    <col min="15" max="15" width="48.28515625" style="2" customWidth="1"/>
    <col min="16" max="16" width="30.28515625" style="2" customWidth="1"/>
    <col min="17" max="17" width="23.28515625" style="2" customWidth="1"/>
    <col min="18" max="18" width="16.5703125" style="2" customWidth="1"/>
    <col min="19" max="19" width="13.5703125" style="2" customWidth="1"/>
    <col min="20" max="20" width="23.7109375" style="2" customWidth="1"/>
    <col min="21" max="21" width="15" style="2" customWidth="1"/>
    <col min="22" max="23" width="16.28515625" style="2" customWidth="1"/>
    <col min="24" max="25" width="15.28515625" style="2" customWidth="1"/>
    <col min="26" max="26" width="19.28515625" style="6" customWidth="1"/>
    <col min="27" max="28" width="13.28515625" style="6" customWidth="1"/>
    <col min="29" max="31" width="35.28515625" style="2" customWidth="1"/>
    <col min="32" max="33" width="22.5703125" style="2" customWidth="1"/>
    <col min="34" max="34" width="35.28515625" style="2" customWidth="1"/>
    <col min="35" max="16384" width="11.42578125" style="2"/>
  </cols>
  <sheetData>
    <row r="1" spans="1:34" s="5" customFormat="1" ht="31.5" customHeight="1">
      <c r="A1" s="271" t="s">
        <v>1129</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row>
    <row r="2" spans="1:34" customFormat="1" ht="23.25" customHeight="1">
      <c r="A2" s="515" t="s">
        <v>1</v>
      </c>
      <c r="B2" s="505" t="s">
        <v>2</v>
      </c>
      <c r="C2" s="515" t="s">
        <v>3</v>
      </c>
      <c r="D2" s="505" t="s">
        <v>4</v>
      </c>
      <c r="E2" s="518" t="s">
        <v>5</v>
      </c>
      <c r="F2" s="519"/>
      <c r="G2" s="505" t="s">
        <v>6</v>
      </c>
      <c r="H2" s="505" t="s">
        <v>7</v>
      </c>
      <c r="I2" s="505" t="s">
        <v>8</v>
      </c>
      <c r="J2" s="505" t="s">
        <v>9</v>
      </c>
      <c r="K2" s="505" t="s">
        <v>10</v>
      </c>
      <c r="L2" s="506" t="s">
        <v>11</v>
      </c>
      <c r="M2" s="507"/>
      <c r="N2" s="508"/>
      <c r="O2" s="509" t="s">
        <v>12</v>
      </c>
      <c r="P2" s="510" t="s">
        <v>13</v>
      </c>
      <c r="Q2" s="355"/>
      <c r="R2" s="355"/>
      <c r="S2" s="355"/>
      <c r="T2" s="355"/>
      <c r="U2" s="355"/>
      <c r="V2" s="355"/>
      <c r="W2" s="355"/>
      <c r="X2" s="355"/>
      <c r="Y2" s="355"/>
      <c r="Z2" s="511" t="s">
        <v>14</v>
      </c>
      <c r="AA2" s="511"/>
      <c r="AB2" s="511"/>
      <c r="AC2" s="512" t="s">
        <v>15</v>
      </c>
      <c r="AD2" s="502" t="s">
        <v>16</v>
      </c>
      <c r="AE2" s="502" t="s">
        <v>17</v>
      </c>
      <c r="AF2" s="502" t="s">
        <v>18</v>
      </c>
      <c r="AG2" s="502" t="s">
        <v>19</v>
      </c>
      <c r="AH2" s="502" t="s">
        <v>20</v>
      </c>
    </row>
    <row r="3" spans="1:34" customFormat="1" ht="59.25" customHeight="1">
      <c r="A3" s="505"/>
      <c r="B3" s="505"/>
      <c r="C3" s="505"/>
      <c r="D3" s="505"/>
      <c r="E3" s="85"/>
      <c r="F3" s="86"/>
      <c r="G3" s="505"/>
      <c r="H3" s="505"/>
      <c r="I3" s="505"/>
      <c r="J3" s="505"/>
      <c r="K3" s="505"/>
      <c r="L3" s="87"/>
      <c r="M3" s="88"/>
      <c r="N3" s="89"/>
      <c r="O3" s="509"/>
      <c r="P3" s="503" t="s">
        <v>1073</v>
      </c>
      <c r="Q3" s="504"/>
      <c r="R3" s="504"/>
      <c r="S3" s="90"/>
      <c r="T3" s="90"/>
      <c r="U3" s="90"/>
      <c r="V3" s="90"/>
      <c r="W3" s="90"/>
      <c r="X3" s="90"/>
      <c r="Y3" s="90"/>
      <c r="Z3" s="91"/>
      <c r="AA3" s="91"/>
      <c r="AB3" s="91"/>
      <c r="AC3" s="513"/>
      <c r="AD3" s="502"/>
      <c r="AE3" s="502"/>
      <c r="AF3" s="502"/>
      <c r="AG3" s="502"/>
      <c r="AH3" s="502"/>
    </row>
    <row r="4" spans="1:34" customFormat="1" ht="111.6" customHeight="1">
      <c r="A4" s="516"/>
      <c r="B4" s="517"/>
      <c r="C4" s="516"/>
      <c r="D4" s="517"/>
      <c r="E4" s="92" t="s">
        <v>21</v>
      </c>
      <c r="F4" s="92" t="s">
        <v>22</v>
      </c>
      <c r="G4" s="517"/>
      <c r="H4" s="505"/>
      <c r="I4" s="517"/>
      <c r="J4" s="517"/>
      <c r="K4" s="505"/>
      <c r="L4" s="93" t="s">
        <v>23</v>
      </c>
      <c r="M4" s="93" t="s">
        <v>24</v>
      </c>
      <c r="N4" s="93" t="s">
        <v>25</v>
      </c>
      <c r="O4" s="509"/>
      <c r="P4" s="94" t="s">
        <v>26</v>
      </c>
      <c r="Q4" s="94" t="s">
        <v>27</v>
      </c>
      <c r="R4" s="94" t="s">
        <v>28</v>
      </c>
      <c r="S4" s="95" t="s">
        <v>29</v>
      </c>
      <c r="T4" s="95" t="s">
        <v>30</v>
      </c>
      <c r="U4" s="95" t="s">
        <v>31</v>
      </c>
      <c r="V4" s="95" t="s">
        <v>32</v>
      </c>
      <c r="W4" s="95" t="s">
        <v>33</v>
      </c>
      <c r="X4" s="95" t="s">
        <v>34</v>
      </c>
      <c r="Y4" s="95" t="s">
        <v>35</v>
      </c>
      <c r="Z4" s="91" t="s">
        <v>23</v>
      </c>
      <c r="AA4" s="91" t="s">
        <v>24</v>
      </c>
      <c r="AB4" s="91" t="s">
        <v>36</v>
      </c>
      <c r="AC4" s="514"/>
      <c r="AD4" s="502"/>
      <c r="AE4" s="502"/>
      <c r="AF4" s="502"/>
      <c r="AG4" s="502"/>
      <c r="AH4" s="502"/>
    </row>
    <row r="5" spans="1:34" ht="13.15" customHeight="1">
      <c r="A5" s="486"/>
      <c r="B5" s="487" t="s">
        <v>1072</v>
      </c>
      <c r="C5" s="488" t="s">
        <v>643</v>
      </c>
      <c r="D5" s="475" t="s">
        <v>644</v>
      </c>
      <c r="E5" s="483" t="s">
        <v>645</v>
      </c>
      <c r="F5" s="483" t="s">
        <v>646</v>
      </c>
      <c r="G5" s="479" t="s">
        <v>647</v>
      </c>
      <c r="H5" s="475" t="s">
        <v>648</v>
      </c>
      <c r="I5" s="475" t="s">
        <v>649</v>
      </c>
      <c r="J5" s="483" t="s">
        <v>650</v>
      </c>
      <c r="K5" s="475" t="s">
        <v>142</v>
      </c>
      <c r="L5" s="475">
        <v>4</v>
      </c>
      <c r="M5" s="475">
        <v>3</v>
      </c>
      <c r="N5" s="476" t="s">
        <v>365</v>
      </c>
      <c r="O5" s="457" t="s">
        <v>651</v>
      </c>
      <c r="P5" s="460" t="s">
        <v>46</v>
      </c>
      <c r="Q5" s="99" t="s">
        <v>47</v>
      </c>
      <c r="R5" s="155">
        <v>15</v>
      </c>
      <c r="S5" s="463">
        <f>SUM(R5:R20)</f>
        <v>95</v>
      </c>
      <c r="T5" s="466" t="s">
        <v>144</v>
      </c>
      <c r="U5" s="350" t="s">
        <v>48</v>
      </c>
      <c r="V5" s="466" t="s">
        <v>48</v>
      </c>
      <c r="W5" s="466">
        <v>100</v>
      </c>
      <c r="X5" s="492">
        <f>AVERAGE(W5:W84)</f>
        <v>100</v>
      </c>
      <c r="Y5" s="492" t="s">
        <v>144</v>
      </c>
      <c r="Z5" s="476">
        <v>2</v>
      </c>
      <c r="AA5" s="476">
        <v>1</v>
      </c>
      <c r="AB5" s="476" t="s">
        <v>189</v>
      </c>
      <c r="AC5" s="476" t="s">
        <v>652</v>
      </c>
      <c r="AD5" s="350" t="s">
        <v>653</v>
      </c>
      <c r="AE5" s="350" t="s">
        <v>50</v>
      </c>
      <c r="AF5" s="350" t="s">
        <v>654</v>
      </c>
      <c r="AG5" s="350" t="s">
        <v>125</v>
      </c>
      <c r="AH5" s="457" t="s">
        <v>655</v>
      </c>
    </row>
    <row r="6" spans="1:34" ht="13.15" customHeight="1">
      <c r="A6" s="486"/>
      <c r="B6" s="487"/>
      <c r="C6" s="488"/>
      <c r="D6" s="475"/>
      <c r="E6" s="484"/>
      <c r="F6" s="484"/>
      <c r="G6" s="480"/>
      <c r="H6" s="475"/>
      <c r="I6" s="475"/>
      <c r="J6" s="484"/>
      <c r="K6" s="475"/>
      <c r="L6" s="475"/>
      <c r="M6" s="475"/>
      <c r="N6" s="476"/>
      <c r="O6" s="458"/>
      <c r="P6" s="353"/>
      <c r="Q6" s="99" t="s">
        <v>54</v>
      </c>
      <c r="R6" s="155">
        <v>0</v>
      </c>
      <c r="S6" s="464"/>
      <c r="T6" s="467"/>
      <c r="U6" s="305"/>
      <c r="V6" s="467"/>
      <c r="W6" s="467"/>
      <c r="X6" s="492"/>
      <c r="Y6" s="492"/>
      <c r="Z6" s="476"/>
      <c r="AA6" s="476"/>
      <c r="AB6" s="476"/>
      <c r="AC6" s="476"/>
      <c r="AD6" s="351"/>
      <c r="AE6" s="351"/>
      <c r="AF6" s="351"/>
      <c r="AG6" s="351"/>
      <c r="AH6" s="458"/>
    </row>
    <row r="7" spans="1:34" ht="13.15" customHeight="1">
      <c r="A7" s="486"/>
      <c r="B7" s="487"/>
      <c r="C7" s="488"/>
      <c r="D7" s="475"/>
      <c r="E7" s="484"/>
      <c r="F7" s="484"/>
      <c r="G7" s="480"/>
      <c r="H7" s="475"/>
      <c r="I7" s="475"/>
      <c r="J7" s="484"/>
      <c r="K7" s="475"/>
      <c r="L7" s="475"/>
      <c r="M7" s="475"/>
      <c r="N7" s="476"/>
      <c r="O7" s="458"/>
      <c r="P7" s="460" t="s">
        <v>55</v>
      </c>
      <c r="Q7" s="99" t="s">
        <v>56</v>
      </c>
      <c r="R7" s="155">
        <v>15</v>
      </c>
      <c r="S7" s="464"/>
      <c r="T7" s="467"/>
      <c r="U7" s="305"/>
      <c r="V7" s="467"/>
      <c r="W7" s="467"/>
      <c r="X7" s="492"/>
      <c r="Y7" s="492"/>
      <c r="Z7" s="476"/>
      <c r="AA7" s="476"/>
      <c r="AB7" s="476"/>
      <c r="AC7" s="476"/>
      <c r="AD7" s="351"/>
      <c r="AE7" s="351"/>
      <c r="AF7" s="351"/>
      <c r="AG7" s="351"/>
      <c r="AH7" s="458"/>
    </row>
    <row r="8" spans="1:34" ht="13.15" customHeight="1">
      <c r="A8" s="486"/>
      <c r="B8" s="487"/>
      <c r="C8" s="488"/>
      <c r="D8" s="475"/>
      <c r="E8" s="484"/>
      <c r="F8" s="484"/>
      <c r="G8" s="480"/>
      <c r="H8" s="475"/>
      <c r="I8" s="475"/>
      <c r="J8" s="484"/>
      <c r="K8" s="475"/>
      <c r="L8" s="475"/>
      <c r="M8" s="475"/>
      <c r="N8" s="476"/>
      <c r="O8" s="458"/>
      <c r="P8" s="353"/>
      <c r="Q8" s="99" t="s">
        <v>57</v>
      </c>
      <c r="R8" s="155">
        <v>0</v>
      </c>
      <c r="S8" s="464"/>
      <c r="T8" s="467"/>
      <c r="U8" s="305"/>
      <c r="V8" s="467"/>
      <c r="W8" s="467"/>
      <c r="X8" s="492"/>
      <c r="Y8" s="492"/>
      <c r="Z8" s="476"/>
      <c r="AA8" s="476"/>
      <c r="AB8" s="476"/>
      <c r="AC8" s="476"/>
      <c r="AD8" s="351"/>
      <c r="AE8" s="351"/>
      <c r="AF8" s="351"/>
      <c r="AG8" s="351"/>
      <c r="AH8" s="458"/>
    </row>
    <row r="9" spans="1:34" ht="13.15" customHeight="1">
      <c r="A9" s="486"/>
      <c r="B9" s="487"/>
      <c r="C9" s="488"/>
      <c r="D9" s="475"/>
      <c r="E9" s="484"/>
      <c r="F9" s="484"/>
      <c r="G9" s="480"/>
      <c r="H9" s="475"/>
      <c r="I9" s="475"/>
      <c r="J9" s="484"/>
      <c r="K9" s="475"/>
      <c r="L9" s="475"/>
      <c r="M9" s="475"/>
      <c r="N9" s="476"/>
      <c r="O9" s="458"/>
      <c r="P9" s="460" t="s">
        <v>58</v>
      </c>
      <c r="Q9" s="99" t="s">
        <v>59</v>
      </c>
      <c r="R9" s="155">
        <v>15</v>
      </c>
      <c r="S9" s="464"/>
      <c r="T9" s="467"/>
      <c r="U9" s="305"/>
      <c r="V9" s="467"/>
      <c r="W9" s="467"/>
      <c r="X9" s="492"/>
      <c r="Y9" s="492"/>
      <c r="Z9" s="476"/>
      <c r="AA9" s="476"/>
      <c r="AB9" s="476"/>
      <c r="AC9" s="476"/>
      <c r="AD9" s="351"/>
      <c r="AE9" s="351"/>
      <c r="AF9" s="351"/>
      <c r="AG9" s="351"/>
      <c r="AH9" s="458"/>
    </row>
    <row r="10" spans="1:34" ht="13.15" customHeight="1">
      <c r="A10" s="486"/>
      <c r="B10" s="487"/>
      <c r="C10" s="488"/>
      <c r="D10" s="475"/>
      <c r="E10" s="484"/>
      <c r="F10" s="484"/>
      <c r="G10" s="480"/>
      <c r="H10" s="475"/>
      <c r="I10" s="475"/>
      <c r="J10" s="484"/>
      <c r="K10" s="475"/>
      <c r="L10" s="475"/>
      <c r="M10" s="475"/>
      <c r="N10" s="476"/>
      <c r="O10" s="458"/>
      <c r="P10" s="353"/>
      <c r="Q10" s="99" t="s">
        <v>60</v>
      </c>
      <c r="R10" s="155">
        <v>0</v>
      </c>
      <c r="S10" s="464"/>
      <c r="T10" s="467"/>
      <c r="U10" s="305"/>
      <c r="V10" s="467"/>
      <c r="W10" s="467"/>
      <c r="X10" s="492"/>
      <c r="Y10" s="492"/>
      <c r="Z10" s="476"/>
      <c r="AA10" s="476"/>
      <c r="AB10" s="476"/>
      <c r="AC10" s="476"/>
      <c r="AD10" s="351"/>
      <c r="AE10" s="351"/>
      <c r="AF10" s="351"/>
      <c r="AG10" s="351"/>
      <c r="AH10" s="458"/>
    </row>
    <row r="11" spans="1:34" ht="13.15" customHeight="1">
      <c r="A11" s="486"/>
      <c r="B11" s="487"/>
      <c r="C11" s="488"/>
      <c r="D11" s="475"/>
      <c r="E11" s="484"/>
      <c r="F11" s="484"/>
      <c r="G11" s="480"/>
      <c r="H11" s="475"/>
      <c r="I11" s="475"/>
      <c r="J11" s="484"/>
      <c r="K11" s="475"/>
      <c r="L11" s="475"/>
      <c r="M11" s="475"/>
      <c r="N11" s="476"/>
      <c r="O11" s="458"/>
      <c r="P11" s="461" t="s">
        <v>61</v>
      </c>
      <c r="Q11" s="99" t="s">
        <v>62</v>
      </c>
      <c r="R11" s="155">
        <v>0</v>
      </c>
      <c r="S11" s="464"/>
      <c r="T11" s="467"/>
      <c r="U11" s="305"/>
      <c r="V11" s="467"/>
      <c r="W11" s="467"/>
      <c r="X11" s="492"/>
      <c r="Y11" s="492"/>
      <c r="Z11" s="476"/>
      <c r="AA11" s="476"/>
      <c r="AB11" s="476"/>
      <c r="AC11" s="476"/>
      <c r="AD11" s="351"/>
      <c r="AE11" s="351"/>
      <c r="AF11" s="351"/>
      <c r="AG11" s="351"/>
      <c r="AH11" s="458"/>
    </row>
    <row r="12" spans="1:34" ht="13.15" customHeight="1">
      <c r="A12" s="486"/>
      <c r="B12" s="487"/>
      <c r="C12" s="488"/>
      <c r="D12" s="475"/>
      <c r="E12" s="484"/>
      <c r="F12" s="484"/>
      <c r="G12" s="480"/>
      <c r="H12" s="475"/>
      <c r="I12" s="475"/>
      <c r="J12" s="484"/>
      <c r="K12" s="475"/>
      <c r="L12" s="475"/>
      <c r="M12" s="475"/>
      <c r="N12" s="476"/>
      <c r="O12" s="458"/>
      <c r="P12" s="462"/>
      <c r="Q12" s="99" t="s">
        <v>63</v>
      </c>
      <c r="R12" s="155">
        <v>10</v>
      </c>
      <c r="S12" s="464"/>
      <c r="T12" s="467"/>
      <c r="U12" s="305"/>
      <c r="V12" s="467"/>
      <c r="W12" s="467"/>
      <c r="X12" s="492"/>
      <c r="Y12" s="492"/>
      <c r="Z12" s="476"/>
      <c r="AA12" s="476"/>
      <c r="AB12" s="476"/>
      <c r="AC12" s="476"/>
      <c r="AD12" s="351"/>
      <c r="AE12" s="351"/>
      <c r="AF12" s="351"/>
      <c r="AG12" s="351"/>
      <c r="AH12" s="458"/>
    </row>
    <row r="13" spans="1:34" ht="13.15" customHeight="1">
      <c r="A13" s="486"/>
      <c r="B13" s="487"/>
      <c r="C13" s="488"/>
      <c r="D13" s="475"/>
      <c r="E13" s="484"/>
      <c r="F13" s="484"/>
      <c r="G13" s="480"/>
      <c r="H13" s="475"/>
      <c r="I13" s="475"/>
      <c r="J13" s="484"/>
      <c r="K13" s="475"/>
      <c r="L13" s="475"/>
      <c r="M13" s="475"/>
      <c r="N13" s="476"/>
      <c r="O13" s="458"/>
      <c r="P13" s="462"/>
      <c r="Q13" s="99" t="s">
        <v>64</v>
      </c>
      <c r="R13" s="155">
        <v>0</v>
      </c>
      <c r="S13" s="464"/>
      <c r="T13" s="467"/>
      <c r="U13" s="305"/>
      <c r="V13" s="467"/>
      <c r="W13" s="467"/>
      <c r="X13" s="492"/>
      <c r="Y13" s="492"/>
      <c r="Z13" s="476"/>
      <c r="AA13" s="476"/>
      <c r="AB13" s="476"/>
      <c r="AC13" s="476"/>
      <c r="AD13" s="351"/>
      <c r="AE13" s="351"/>
      <c r="AF13" s="351"/>
      <c r="AG13" s="351"/>
      <c r="AH13" s="458"/>
    </row>
    <row r="14" spans="1:34" ht="13.15" customHeight="1">
      <c r="A14" s="486"/>
      <c r="B14" s="487"/>
      <c r="C14" s="488"/>
      <c r="D14" s="475"/>
      <c r="E14" s="484"/>
      <c r="F14" s="484"/>
      <c r="G14" s="480"/>
      <c r="H14" s="475"/>
      <c r="I14" s="475"/>
      <c r="J14" s="484"/>
      <c r="K14" s="475"/>
      <c r="L14" s="475"/>
      <c r="M14" s="475"/>
      <c r="N14" s="476"/>
      <c r="O14" s="458"/>
      <c r="P14" s="460" t="s">
        <v>95</v>
      </c>
      <c r="Q14" s="99" t="s">
        <v>66</v>
      </c>
      <c r="R14" s="155">
        <v>15</v>
      </c>
      <c r="S14" s="464"/>
      <c r="T14" s="467"/>
      <c r="U14" s="305"/>
      <c r="V14" s="467"/>
      <c r="W14" s="467"/>
      <c r="X14" s="492"/>
      <c r="Y14" s="492"/>
      <c r="Z14" s="476"/>
      <c r="AA14" s="476"/>
      <c r="AB14" s="476"/>
      <c r="AC14" s="476"/>
      <c r="AD14" s="351"/>
      <c r="AE14" s="351"/>
      <c r="AF14" s="351"/>
      <c r="AG14" s="351"/>
      <c r="AH14" s="458"/>
    </row>
    <row r="15" spans="1:34" ht="13.15" customHeight="1">
      <c r="A15" s="486"/>
      <c r="B15" s="487"/>
      <c r="C15" s="488"/>
      <c r="D15" s="475"/>
      <c r="E15" s="484"/>
      <c r="F15" s="484"/>
      <c r="G15" s="480"/>
      <c r="H15" s="475"/>
      <c r="I15" s="475"/>
      <c r="J15" s="484"/>
      <c r="K15" s="475"/>
      <c r="L15" s="475"/>
      <c r="M15" s="475"/>
      <c r="N15" s="476"/>
      <c r="O15" s="458"/>
      <c r="P15" s="353"/>
      <c r="Q15" s="99" t="s">
        <v>67</v>
      </c>
      <c r="R15" s="155">
        <v>0</v>
      </c>
      <c r="S15" s="464"/>
      <c r="T15" s="467"/>
      <c r="U15" s="305"/>
      <c r="V15" s="467"/>
      <c r="W15" s="467"/>
      <c r="X15" s="492"/>
      <c r="Y15" s="492"/>
      <c r="Z15" s="476"/>
      <c r="AA15" s="476"/>
      <c r="AB15" s="476"/>
      <c r="AC15" s="476"/>
      <c r="AD15" s="351"/>
      <c r="AE15" s="351"/>
      <c r="AF15" s="351"/>
      <c r="AG15" s="351"/>
      <c r="AH15" s="458"/>
    </row>
    <row r="16" spans="1:34" ht="25.5">
      <c r="A16" s="486"/>
      <c r="B16" s="487"/>
      <c r="C16" s="488"/>
      <c r="D16" s="475"/>
      <c r="E16" s="484"/>
      <c r="F16" s="484"/>
      <c r="G16" s="480"/>
      <c r="H16" s="475"/>
      <c r="I16" s="475"/>
      <c r="J16" s="484"/>
      <c r="K16" s="475"/>
      <c r="L16" s="475"/>
      <c r="M16" s="475"/>
      <c r="N16" s="476"/>
      <c r="O16" s="458"/>
      <c r="P16" s="460" t="s">
        <v>68</v>
      </c>
      <c r="Q16" s="101" t="s">
        <v>69</v>
      </c>
      <c r="R16" s="155">
        <v>15</v>
      </c>
      <c r="S16" s="464"/>
      <c r="T16" s="467"/>
      <c r="U16" s="305"/>
      <c r="V16" s="467"/>
      <c r="W16" s="467"/>
      <c r="X16" s="492"/>
      <c r="Y16" s="492"/>
      <c r="Z16" s="476"/>
      <c r="AA16" s="476"/>
      <c r="AB16" s="476"/>
      <c r="AC16" s="476"/>
      <c r="AD16" s="351"/>
      <c r="AE16" s="351"/>
      <c r="AF16" s="351"/>
      <c r="AG16" s="351"/>
      <c r="AH16" s="458"/>
    </row>
    <row r="17" spans="1:34" ht="25.5">
      <c r="A17" s="486"/>
      <c r="B17" s="487"/>
      <c r="C17" s="488"/>
      <c r="D17" s="475"/>
      <c r="E17" s="484"/>
      <c r="F17" s="484"/>
      <c r="G17" s="480"/>
      <c r="H17" s="475"/>
      <c r="I17" s="475"/>
      <c r="J17" s="484"/>
      <c r="K17" s="475"/>
      <c r="L17" s="475"/>
      <c r="M17" s="475"/>
      <c r="N17" s="476"/>
      <c r="O17" s="458"/>
      <c r="P17" s="353"/>
      <c r="Q17" s="101" t="s">
        <v>70</v>
      </c>
      <c r="R17" s="155">
        <v>0</v>
      </c>
      <c r="S17" s="464"/>
      <c r="T17" s="467"/>
      <c r="U17" s="305"/>
      <c r="V17" s="467"/>
      <c r="W17" s="467"/>
      <c r="X17" s="492"/>
      <c r="Y17" s="492"/>
      <c r="Z17" s="476"/>
      <c r="AA17" s="476"/>
      <c r="AB17" s="476"/>
      <c r="AC17" s="476"/>
      <c r="AD17" s="351"/>
      <c r="AE17" s="351"/>
      <c r="AF17" s="351"/>
      <c r="AG17" s="351"/>
      <c r="AH17" s="458"/>
    </row>
    <row r="18" spans="1:34" ht="13.15" customHeight="1">
      <c r="A18" s="486"/>
      <c r="B18" s="487"/>
      <c r="C18" s="488"/>
      <c r="D18" s="475"/>
      <c r="E18" s="484"/>
      <c r="F18" s="484"/>
      <c r="G18" s="480"/>
      <c r="H18" s="475"/>
      <c r="I18" s="475"/>
      <c r="J18" s="484"/>
      <c r="K18" s="475"/>
      <c r="L18" s="475"/>
      <c r="M18" s="475"/>
      <c r="N18" s="476"/>
      <c r="O18" s="458"/>
      <c r="P18" s="368" t="s">
        <v>71</v>
      </c>
      <c r="Q18" s="99" t="s">
        <v>72</v>
      </c>
      <c r="R18" s="155">
        <v>10</v>
      </c>
      <c r="S18" s="464"/>
      <c r="T18" s="467"/>
      <c r="U18" s="305"/>
      <c r="V18" s="467"/>
      <c r="W18" s="467"/>
      <c r="X18" s="492"/>
      <c r="Y18" s="492"/>
      <c r="Z18" s="476"/>
      <c r="AA18" s="476"/>
      <c r="AB18" s="476"/>
      <c r="AC18" s="476"/>
      <c r="AD18" s="351"/>
      <c r="AE18" s="351"/>
      <c r="AF18" s="351"/>
      <c r="AG18" s="351"/>
      <c r="AH18" s="458"/>
    </row>
    <row r="19" spans="1:34" ht="13.15" customHeight="1">
      <c r="A19" s="486"/>
      <c r="B19" s="487"/>
      <c r="C19" s="488"/>
      <c r="D19" s="475"/>
      <c r="E19" s="484"/>
      <c r="F19" s="484"/>
      <c r="G19" s="481"/>
      <c r="H19" s="475"/>
      <c r="I19" s="475"/>
      <c r="J19" s="484"/>
      <c r="K19" s="475"/>
      <c r="L19" s="475"/>
      <c r="M19" s="475"/>
      <c r="N19" s="476"/>
      <c r="O19" s="458"/>
      <c r="P19" s="373"/>
      <c r="Q19" s="156" t="s">
        <v>73</v>
      </c>
      <c r="R19" s="155">
        <v>0</v>
      </c>
      <c r="S19" s="464"/>
      <c r="T19" s="467"/>
      <c r="U19" s="305"/>
      <c r="V19" s="467"/>
      <c r="W19" s="467"/>
      <c r="X19" s="492"/>
      <c r="Y19" s="492"/>
      <c r="Z19" s="476"/>
      <c r="AA19" s="476"/>
      <c r="AB19" s="476"/>
      <c r="AC19" s="476"/>
      <c r="AD19" s="351"/>
      <c r="AE19" s="351"/>
      <c r="AF19" s="351"/>
      <c r="AG19" s="351"/>
      <c r="AH19" s="458"/>
    </row>
    <row r="20" spans="1:34" ht="13.15" customHeight="1">
      <c r="A20" s="486"/>
      <c r="B20" s="487"/>
      <c r="C20" s="488"/>
      <c r="D20" s="475"/>
      <c r="E20" s="484"/>
      <c r="F20" s="484"/>
      <c r="G20" s="482"/>
      <c r="H20" s="475"/>
      <c r="I20" s="475"/>
      <c r="J20" s="484"/>
      <c r="K20" s="475"/>
      <c r="L20" s="475"/>
      <c r="M20" s="475"/>
      <c r="N20" s="476"/>
      <c r="O20" s="459"/>
      <c r="P20" s="339"/>
      <c r="Q20" s="156" t="s">
        <v>74</v>
      </c>
      <c r="R20" s="155">
        <v>0</v>
      </c>
      <c r="S20" s="465"/>
      <c r="T20" s="468"/>
      <c r="U20" s="306"/>
      <c r="V20" s="468"/>
      <c r="W20" s="468"/>
      <c r="X20" s="492"/>
      <c r="Y20" s="492"/>
      <c r="Z20" s="476"/>
      <c r="AA20" s="476"/>
      <c r="AB20" s="476"/>
      <c r="AC20" s="476"/>
      <c r="AD20" s="352"/>
      <c r="AE20" s="352"/>
      <c r="AF20" s="352"/>
      <c r="AG20" s="352"/>
      <c r="AH20" s="459"/>
    </row>
    <row r="21" spans="1:34" ht="13.15" customHeight="1">
      <c r="A21" s="486"/>
      <c r="B21" s="487"/>
      <c r="C21" s="488"/>
      <c r="D21" s="475"/>
      <c r="E21" s="484"/>
      <c r="F21" s="484"/>
      <c r="G21" s="363" t="s">
        <v>656</v>
      </c>
      <c r="H21" s="475"/>
      <c r="I21" s="475"/>
      <c r="J21" s="484"/>
      <c r="K21" s="475"/>
      <c r="L21" s="475"/>
      <c r="M21" s="475"/>
      <c r="N21" s="476"/>
      <c r="O21" s="457" t="s">
        <v>657</v>
      </c>
      <c r="P21" s="460" t="s">
        <v>46</v>
      </c>
      <c r="Q21" s="99" t="s">
        <v>47</v>
      </c>
      <c r="R21" s="155">
        <v>15</v>
      </c>
      <c r="S21" s="463">
        <f>SUM(R21:R36)</f>
        <v>95</v>
      </c>
      <c r="T21" s="466" t="s">
        <v>144</v>
      </c>
      <c r="U21" s="350" t="s">
        <v>48</v>
      </c>
      <c r="V21" s="466" t="s">
        <v>48</v>
      </c>
      <c r="W21" s="466">
        <v>100</v>
      </c>
      <c r="X21" s="492"/>
      <c r="Y21" s="492"/>
      <c r="Z21" s="476"/>
      <c r="AA21" s="476"/>
      <c r="AB21" s="476"/>
      <c r="AC21" s="476"/>
      <c r="AD21" s="350" t="s">
        <v>653</v>
      </c>
      <c r="AE21" s="350" t="s">
        <v>50</v>
      </c>
      <c r="AF21" s="350" t="s">
        <v>654</v>
      </c>
      <c r="AG21" s="350" t="s">
        <v>125</v>
      </c>
      <c r="AH21" s="457" t="s">
        <v>655</v>
      </c>
    </row>
    <row r="22" spans="1:34" ht="13.15" customHeight="1">
      <c r="A22" s="486"/>
      <c r="B22" s="487"/>
      <c r="C22" s="488"/>
      <c r="D22" s="475"/>
      <c r="E22" s="484"/>
      <c r="F22" s="484"/>
      <c r="G22" s="373"/>
      <c r="H22" s="475"/>
      <c r="I22" s="475"/>
      <c r="J22" s="484"/>
      <c r="K22" s="475"/>
      <c r="L22" s="475"/>
      <c r="M22" s="475"/>
      <c r="N22" s="476"/>
      <c r="O22" s="458"/>
      <c r="P22" s="353"/>
      <c r="Q22" s="99" t="s">
        <v>54</v>
      </c>
      <c r="R22" s="155">
        <v>0</v>
      </c>
      <c r="S22" s="464"/>
      <c r="T22" s="467"/>
      <c r="U22" s="305"/>
      <c r="V22" s="467"/>
      <c r="W22" s="467"/>
      <c r="X22" s="492"/>
      <c r="Y22" s="492"/>
      <c r="Z22" s="476"/>
      <c r="AA22" s="476"/>
      <c r="AB22" s="476"/>
      <c r="AC22" s="476"/>
      <c r="AD22" s="351"/>
      <c r="AE22" s="351"/>
      <c r="AF22" s="351"/>
      <c r="AG22" s="351"/>
      <c r="AH22" s="458"/>
    </row>
    <row r="23" spans="1:34" ht="13.15" customHeight="1">
      <c r="A23" s="486"/>
      <c r="B23" s="487"/>
      <c r="C23" s="488"/>
      <c r="D23" s="475"/>
      <c r="E23" s="484"/>
      <c r="F23" s="484"/>
      <c r="G23" s="373"/>
      <c r="H23" s="475"/>
      <c r="I23" s="475"/>
      <c r="J23" s="484"/>
      <c r="K23" s="475"/>
      <c r="L23" s="475"/>
      <c r="M23" s="475"/>
      <c r="N23" s="476"/>
      <c r="O23" s="458"/>
      <c r="P23" s="460" t="s">
        <v>55</v>
      </c>
      <c r="Q23" s="99" t="s">
        <v>56</v>
      </c>
      <c r="R23" s="155">
        <v>15</v>
      </c>
      <c r="S23" s="464"/>
      <c r="T23" s="467"/>
      <c r="U23" s="305"/>
      <c r="V23" s="467"/>
      <c r="W23" s="467"/>
      <c r="X23" s="492"/>
      <c r="Y23" s="492"/>
      <c r="Z23" s="476"/>
      <c r="AA23" s="476"/>
      <c r="AB23" s="476"/>
      <c r="AC23" s="476"/>
      <c r="AD23" s="351"/>
      <c r="AE23" s="351"/>
      <c r="AF23" s="351"/>
      <c r="AG23" s="351"/>
      <c r="AH23" s="458"/>
    </row>
    <row r="24" spans="1:34" ht="13.15" customHeight="1">
      <c r="A24" s="486"/>
      <c r="B24" s="487"/>
      <c r="C24" s="488"/>
      <c r="D24" s="475"/>
      <c r="E24" s="484"/>
      <c r="F24" s="484"/>
      <c r="G24" s="373"/>
      <c r="H24" s="475"/>
      <c r="I24" s="475"/>
      <c r="J24" s="484"/>
      <c r="K24" s="475"/>
      <c r="L24" s="475"/>
      <c r="M24" s="475"/>
      <c r="N24" s="476"/>
      <c r="O24" s="458"/>
      <c r="P24" s="353"/>
      <c r="Q24" s="99" t="s">
        <v>57</v>
      </c>
      <c r="R24" s="155">
        <v>0</v>
      </c>
      <c r="S24" s="464"/>
      <c r="T24" s="467"/>
      <c r="U24" s="305"/>
      <c r="V24" s="467"/>
      <c r="W24" s="467"/>
      <c r="X24" s="492"/>
      <c r="Y24" s="492"/>
      <c r="Z24" s="476"/>
      <c r="AA24" s="476"/>
      <c r="AB24" s="476"/>
      <c r="AC24" s="476"/>
      <c r="AD24" s="351"/>
      <c r="AE24" s="351"/>
      <c r="AF24" s="351"/>
      <c r="AG24" s="351"/>
      <c r="AH24" s="458"/>
    </row>
    <row r="25" spans="1:34" ht="13.15" customHeight="1">
      <c r="A25" s="486"/>
      <c r="B25" s="487"/>
      <c r="C25" s="488"/>
      <c r="D25" s="475"/>
      <c r="E25" s="484"/>
      <c r="F25" s="484"/>
      <c r="G25" s="373"/>
      <c r="H25" s="475"/>
      <c r="I25" s="475"/>
      <c r="J25" s="484"/>
      <c r="K25" s="475"/>
      <c r="L25" s="475"/>
      <c r="M25" s="475"/>
      <c r="N25" s="476"/>
      <c r="O25" s="458"/>
      <c r="P25" s="460" t="s">
        <v>58</v>
      </c>
      <c r="Q25" s="99" t="s">
        <v>59</v>
      </c>
      <c r="R25" s="155">
        <v>15</v>
      </c>
      <c r="S25" s="464"/>
      <c r="T25" s="467"/>
      <c r="U25" s="305"/>
      <c r="V25" s="467"/>
      <c r="W25" s="467"/>
      <c r="X25" s="492"/>
      <c r="Y25" s="492"/>
      <c r="Z25" s="476"/>
      <c r="AA25" s="476"/>
      <c r="AB25" s="476"/>
      <c r="AC25" s="476"/>
      <c r="AD25" s="351"/>
      <c r="AE25" s="351"/>
      <c r="AF25" s="351"/>
      <c r="AG25" s="351"/>
      <c r="AH25" s="458"/>
    </row>
    <row r="26" spans="1:34" ht="13.15" customHeight="1">
      <c r="A26" s="486"/>
      <c r="B26" s="487"/>
      <c r="C26" s="488"/>
      <c r="D26" s="475"/>
      <c r="E26" s="484"/>
      <c r="F26" s="484"/>
      <c r="G26" s="373"/>
      <c r="H26" s="475"/>
      <c r="I26" s="475"/>
      <c r="J26" s="484"/>
      <c r="K26" s="475"/>
      <c r="L26" s="475"/>
      <c r="M26" s="475"/>
      <c r="N26" s="476"/>
      <c r="O26" s="458"/>
      <c r="P26" s="353"/>
      <c r="Q26" s="99" t="s">
        <v>60</v>
      </c>
      <c r="R26" s="155">
        <v>0</v>
      </c>
      <c r="S26" s="464"/>
      <c r="T26" s="467"/>
      <c r="U26" s="305"/>
      <c r="V26" s="467"/>
      <c r="W26" s="467"/>
      <c r="X26" s="492"/>
      <c r="Y26" s="492"/>
      <c r="Z26" s="476"/>
      <c r="AA26" s="476"/>
      <c r="AB26" s="476"/>
      <c r="AC26" s="476"/>
      <c r="AD26" s="351"/>
      <c r="AE26" s="351"/>
      <c r="AF26" s="351"/>
      <c r="AG26" s="351"/>
      <c r="AH26" s="458"/>
    </row>
    <row r="27" spans="1:34" ht="13.15" customHeight="1">
      <c r="A27" s="486"/>
      <c r="B27" s="487"/>
      <c r="C27" s="488"/>
      <c r="D27" s="475"/>
      <c r="E27" s="484"/>
      <c r="F27" s="484"/>
      <c r="G27" s="373"/>
      <c r="H27" s="475"/>
      <c r="I27" s="475"/>
      <c r="J27" s="484"/>
      <c r="K27" s="475"/>
      <c r="L27" s="475"/>
      <c r="M27" s="475"/>
      <c r="N27" s="476"/>
      <c r="O27" s="458"/>
      <c r="P27" s="461" t="s">
        <v>61</v>
      </c>
      <c r="Q27" s="99" t="s">
        <v>62</v>
      </c>
      <c r="R27" s="155">
        <v>0</v>
      </c>
      <c r="S27" s="464"/>
      <c r="T27" s="467"/>
      <c r="U27" s="305"/>
      <c r="V27" s="467"/>
      <c r="W27" s="467"/>
      <c r="X27" s="492"/>
      <c r="Y27" s="492"/>
      <c r="Z27" s="476"/>
      <c r="AA27" s="476"/>
      <c r="AB27" s="476"/>
      <c r="AC27" s="476"/>
      <c r="AD27" s="351"/>
      <c r="AE27" s="351"/>
      <c r="AF27" s="351"/>
      <c r="AG27" s="351"/>
      <c r="AH27" s="458"/>
    </row>
    <row r="28" spans="1:34" ht="13.15" customHeight="1">
      <c r="A28" s="486"/>
      <c r="B28" s="487"/>
      <c r="C28" s="488"/>
      <c r="D28" s="475"/>
      <c r="E28" s="484"/>
      <c r="F28" s="484"/>
      <c r="G28" s="373"/>
      <c r="H28" s="475"/>
      <c r="I28" s="475"/>
      <c r="J28" s="484"/>
      <c r="K28" s="475"/>
      <c r="L28" s="475"/>
      <c r="M28" s="475"/>
      <c r="N28" s="476"/>
      <c r="O28" s="458"/>
      <c r="P28" s="462"/>
      <c r="Q28" s="99" t="s">
        <v>63</v>
      </c>
      <c r="R28" s="155">
        <v>10</v>
      </c>
      <c r="S28" s="464"/>
      <c r="T28" s="467"/>
      <c r="U28" s="305"/>
      <c r="V28" s="467"/>
      <c r="W28" s="467"/>
      <c r="X28" s="492"/>
      <c r="Y28" s="492"/>
      <c r="Z28" s="476"/>
      <c r="AA28" s="476"/>
      <c r="AB28" s="476"/>
      <c r="AC28" s="476"/>
      <c r="AD28" s="351"/>
      <c r="AE28" s="351"/>
      <c r="AF28" s="351"/>
      <c r="AG28" s="351"/>
      <c r="AH28" s="458"/>
    </row>
    <row r="29" spans="1:34" ht="13.15" customHeight="1">
      <c r="A29" s="486"/>
      <c r="B29" s="487"/>
      <c r="C29" s="488"/>
      <c r="D29" s="475"/>
      <c r="E29" s="484"/>
      <c r="F29" s="484"/>
      <c r="G29" s="373"/>
      <c r="H29" s="475"/>
      <c r="I29" s="475"/>
      <c r="J29" s="484"/>
      <c r="K29" s="475"/>
      <c r="L29" s="475"/>
      <c r="M29" s="475"/>
      <c r="N29" s="476"/>
      <c r="O29" s="458"/>
      <c r="P29" s="462"/>
      <c r="Q29" s="99" t="s">
        <v>64</v>
      </c>
      <c r="R29" s="155">
        <v>0</v>
      </c>
      <c r="S29" s="464"/>
      <c r="T29" s="467"/>
      <c r="U29" s="305"/>
      <c r="V29" s="467"/>
      <c r="W29" s="467"/>
      <c r="X29" s="492"/>
      <c r="Y29" s="492"/>
      <c r="Z29" s="476"/>
      <c r="AA29" s="476"/>
      <c r="AB29" s="476"/>
      <c r="AC29" s="476"/>
      <c r="AD29" s="351"/>
      <c r="AE29" s="351"/>
      <c r="AF29" s="351"/>
      <c r="AG29" s="351"/>
      <c r="AH29" s="458"/>
    </row>
    <row r="30" spans="1:34" ht="13.15" customHeight="1">
      <c r="A30" s="486"/>
      <c r="B30" s="487"/>
      <c r="C30" s="488"/>
      <c r="D30" s="475"/>
      <c r="E30" s="484"/>
      <c r="F30" s="484"/>
      <c r="G30" s="373"/>
      <c r="H30" s="475"/>
      <c r="I30" s="475"/>
      <c r="J30" s="484"/>
      <c r="K30" s="475"/>
      <c r="L30" s="475"/>
      <c r="M30" s="475"/>
      <c r="N30" s="476"/>
      <c r="O30" s="458"/>
      <c r="P30" s="460" t="s">
        <v>95</v>
      </c>
      <c r="Q30" s="99" t="s">
        <v>66</v>
      </c>
      <c r="R30" s="155">
        <v>15</v>
      </c>
      <c r="S30" s="464"/>
      <c r="T30" s="467"/>
      <c r="U30" s="305"/>
      <c r="V30" s="467"/>
      <c r="W30" s="467"/>
      <c r="X30" s="492"/>
      <c r="Y30" s="492"/>
      <c r="Z30" s="476"/>
      <c r="AA30" s="476"/>
      <c r="AB30" s="476"/>
      <c r="AC30" s="476"/>
      <c r="AD30" s="351"/>
      <c r="AE30" s="351"/>
      <c r="AF30" s="351"/>
      <c r="AG30" s="351"/>
      <c r="AH30" s="458"/>
    </row>
    <row r="31" spans="1:34" ht="13.15" customHeight="1">
      <c r="A31" s="486"/>
      <c r="B31" s="487"/>
      <c r="C31" s="488"/>
      <c r="D31" s="475"/>
      <c r="E31" s="484"/>
      <c r="F31" s="484"/>
      <c r="G31" s="373"/>
      <c r="H31" s="475"/>
      <c r="I31" s="475"/>
      <c r="J31" s="484"/>
      <c r="K31" s="475"/>
      <c r="L31" s="475"/>
      <c r="M31" s="475"/>
      <c r="N31" s="476"/>
      <c r="O31" s="458"/>
      <c r="P31" s="353"/>
      <c r="Q31" s="99" t="s">
        <v>67</v>
      </c>
      <c r="R31" s="155">
        <v>0</v>
      </c>
      <c r="S31" s="464"/>
      <c r="T31" s="467"/>
      <c r="U31" s="305"/>
      <c r="V31" s="467"/>
      <c r="W31" s="467"/>
      <c r="X31" s="492"/>
      <c r="Y31" s="492"/>
      <c r="Z31" s="476"/>
      <c r="AA31" s="476"/>
      <c r="AB31" s="476"/>
      <c r="AC31" s="476"/>
      <c r="AD31" s="351"/>
      <c r="AE31" s="351"/>
      <c r="AF31" s="351"/>
      <c r="AG31" s="351"/>
      <c r="AH31" s="458"/>
    </row>
    <row r="32" spans="1:34" ht="13.15" customHeight="1">
      <c r="A32" s="486"/>
      <c r="B32" s="487"/>
      <c r="C32" s="488"/>
      <c r="D32" s="475"/>
      <c r="E32" s="484"/>
      <c r="F32" s="484"/>
      <c r="G32" s="373"/>
      <c r="H32" s="475"/>
      <c r="I32" s="475"/>
      <c r="J32" s="484"/>
      <c r="K32" s="475"/>
      <c r="L32" s="475"/>
      <c r="M32" s="475"/>
      <c r="N32" s="476"/>
      <c r="O32" s="458"/>
      <c r="P32" s="460" t="s">
        <v>68</v>
      </c>
      <c r="Q32" s="101" t="s">
        <v>69</v>
      </c>
      <c r="R32" s="155">
        <v>15</v>
      </c>
      <c r="S32" s="464"/>
      <c r="T32" s="467"/>
      <c r="U32" s="305"/>
      <c r="V32" s="467"/>
      <c r="W32" s="467"/>
      <c r="X32" s="492"/>
      <c r="Y32" s="492"/>
      <c r="Z32" s="476"/>
      <c r="AA32" s="476"/>
      <c r="AB32" s="476"/>
      <c r="AC32" s="476"/>
      <c r="AD32" s="351"/>
      <c r="AE32" s="351"/>
      <c r="AF32" s="351"/>
      <c r="AG32" s="351"/>
      <c r="AH32" s="458"/>
    </row>
    <row r="33" spans="1:34" ht="13.15" customHeight="1">
      <c r="A33" s="486"/>
      <c r="B33" s="487"/>
      <c r="C33" s="488"/>
      <c r="D33" s="475"/>
      <c r="E33" s="484"/>
      <c r="F33" s="484"/>
      <c r="G33" s="373"/>
      <c r="H33" s="475"/>
      <c r="I33" s="475"/>
      <c r="J33" s="484"/>
      <c r="K33" s="475"/>
      <c r="L33" s="475"/>
      <c r="M33" s="475"/>
      <c r="N33" s="476"/>
      <c r="O33" s="458"/>
      <c r="P33" s="353"/>
      <c r="Q33" s="101" t="s">
        <v>70</v>
      </c>
      <c r="R33" s="155">
        <v>0</v>
      </c>
      <c r="S33" s="464"/>
      <c r="T33" s="467"/>
      <c r="U33" s="305"/>
      <c r="V33" s="467"/>
      <c r="W33" s="467"/>
      <c r="X33" s="492"/>
      <c r="Y33" s="492"/>
      <c r="Z33" s="476"/>
      <c r="AA33" s="476"/>
      <c r="AB33" s="476"/>
      <c r="AC33" s="476"/>
      <c r="AD33" s="351"/>
      <c r="AE33" s="351"/>
      <c r="AF33" s="351"/>
      <c r="AG33" s="351"/>
      <c r="AH33" s="458"/>
    </row>
    <row r="34" spans="1:34" ht="13.15" customHeight="1">
      <c r="A34" s="486"/>
      <c r="B34" s="487"/>
      <c r="C34" s="488"/>
      <c r="D34" s="475"/>
      <c r="E34" s="484"/>
      <c r="F34" s="484"/>
      <c r="G34" s="373"/>
      <c r="H34" s="475"/>
      <c r="I34" s="475"/>
      <c r="J34" s="484"/>
      <c r="K34" s="475"/>
      <c r="L34" s="475"/>
      <c r="M34" s="475"/>
      <c r="N34" s="476"/>
      <c r="O34" s="458"/>
      <c r="P34" s="368" t="s">
        <v>71</v>
      </c>
      <c r="Q34" s="99" t="s">
        <v>72</v>
      </c>
      <c r="R34" s="155">
        <v>10</v>
      </c>
      <c r="S34" s="464"/>
      <c r="T34" s="467"/>
      <c r="U34" s="305"/>
      <c r="V34" s="467"/>
      <c r="W34" s="467"/>
      <c r="X34" s="492"/>
      <c r="Y34" s="492"/>
      <c r="Z34" s="476"/>
      <c r="AA34" s="476"/>
      <c r="AB34" s="476"/>
      <c r="AC34" s="476"/>
      <c r="AD34" s="351"/>
      <c r="AE34" s="351"/>
      <c r="AF34" s="351"/>
      <c r="AG34" s="351"/>
      <c r="AH34" s="458"/>
    </row>
    <row r="35" spans="1:34" ht="13.15" customHeight="1">
      <c r="A35" s="486"/>
      <c r="B35" s="487"/>
      <c r="C35" s="488"/>
      <c r="D35" s="475"/>
      <c r="E35" s="484"/>
      <c r="F35" s="484"/>
      <c r="G35" s="373"/>
      <c r="H35" s="475"/>
      <c r="I35" s="475"/>
      <c r="J35" s="484"/>
      <c r="K35" s="475"/>
      <c r="L35" s="475"/>
      <c r="M35" s="475"/>
      <c r="N35" s="476"/>
      <c r="O35" s="458"/>
      <c r="P35" s="373"/>
      <c r="Q35" s="156" t="s">
        <v>73</v>
      </c>
      <c r="R35" s="155">
        <v>0</v>
      </c>
      <c r="S35" s="464"/>
      <c r="T35" s="467"/>
      <c r="U35" s="305"/>
      <c r="V35" s="467"/>
      <c r="W35" s="467"/>
      <c r="X35" s="492"/>
      <c r="Y35" s="492"/>
      <c r="Z35" s="476"/>
      <c r="AA35" s="476"/>
      <c r="AB35" s="476"/>
      <c r="AC35" s="476"/>
      <c r="AD35" s="351"/>
      <c r="AE35" s="351"/>
      <c r="AF35" s="351"/>
      <c r="AG35" s="351"/>
      <c r="AH35" s="458"/>
    </row>
    <row r="36" spans="1:34" ht="13.15" customHeight="1">
      <c r="A36" s="486"/>
      <c r="B36" s="487"/>
      <c r="C36" s="488"/>
      <c r="D36" s="475"/>
      <c r="E36" s="484"/>
      <c r="F36" s="484"/>
      <c r="G36" s="339"/>
      <c r="H36" s="475"/>
      <c r="I36" s="475"/>
      <c r="J36" s="484"/>
      <c r="K36" s="475"/>
      <c r="L36" s="475"/>
      <c r="M36" s="475"/>
      <c r="N36" s="476"/>
      <c r="O36" s="459"/>
      <c r="P36" s="339"/>
      <c r="Q36" s="156" t="s">
        <v>74</v>
      </c>
      <c r="R36" s="155">
        <v>0</v>
      </c>
      <c r="S36" s="465"/>
      <c r="T36" s="468"/>
      <c r="U36" s="306"/>
      <c r="V36" s="468"/>
      <c r="W36" s="468"/>
      <c r="X36" s="492"/>
      <c r="Y36" s="492"/>
      <c r="Z36" s="476"/>
      <c r="AA36" s="476"/>
      <c r="AB36" s="476"/>
      <c r="AC36" s="476"/>
      <c r="AD36" s="352"/>
      <c r="AE36" s="352"/>
      <c r="AF36" s="352"/>
      <c r="AG36" s="352"/>
      <c r="AH36" s="459"/>
    </row>
    <row r="37" spans="1:34">
      <c r="A37" s="486"/>
      <c r="B37" s="487"/>
      <c r="C37" s="488"/>
      <c r="D37" s="475"/>
      <c r="E37" s="484"/>
      <c r="F37" s="484"/>
      <c r="G37" s="479" t="s">
        <v>658</v>
      </c>
      <c r="H37" s="475"/>
      <c r="I37" s="475"/>
      <c r="J37" s="484"/>
      <c r="K37" s="475"/>
      <c r="L37" s="475"/>
      <c r="M37" s="475"/>
      <c r="N37" s="476"/>
      <c r="O37" s="368" t="s">
        <v>659</v>
      </c>
      <c r="P37" s="460" t="s">
        <v>46</v>
      </c>
      <c r="Q37" s="99" t="s">
        <v>47</v>
      </c>
      <c r="R37" s="155">
        <v>15</v>
      </c>
      <c r="S37" s="463">
        <f>SUM(R37:R52)</f>
        <v>100</v>
      </c>
      <c r="T37" s="466" t="s">
        <v>48</v>
      </c>
      <c r="U37" s="350" t="s">
        <v>48</v>
      </c>
      <c r="V37" s="350" t="s">
        <v>48</v>
      </c>
      <c r="W37" s="466">
        <v>100</v>
      </c>
      <c r="X37" s="492"/>
      <c r="Y37" s="492"/>
      <c r="Z37" s="476"/>
      <c r="AA37" s="476"/>
      <c r="AB37" s="476"/>
      <c r="AC37" s="476"/>
      <c r="AD37" s="350" t="s">
        <v>653</v>
      </c>
      <c r="AE37" s="350" t="s">
        <v>125</v>
      </c>
      <c r="AF37" s="350" t="s">
        <v>125</v>
      </c>
      <c r="AG37" s="350" t="s">
        <v>125</v>
      </c>
      <c r="AH37" s="457" t="s">
        <v>660</v>
      </c>
    </row>
    <row r="38" spans="1:34">
      <c r="A38" s="486"/>
      <c r="B38" s="487"/>
      <c r="C38" s="488"/>
      <c r="D38" s="475"/>
      <c r="E38" s="484"/>
      <c r="F38" s="484"/>
      <c r="G38" s="480"/>
      <c r="H38" s="475"/>
      <c r="I38" s="475"/>
      <c r="J38" s="484"/>
      <c r="K38" s="475"/>
      <c r="L38" s="475"/>
      <c r="M38" s="475"/>
      <c r="N38" s="476"/>
      <c r="O38" s="390"/>
      <c r="P38" s="353"/>
      <c r="Q38" s="99" t="s">
        <v>54</v>
      </c>
      <c r="R38" s="155">
        <v>0</v>
      </c>
      <c r="S38" s="464"/>
      <c r="T38" s="467"/>
      <c r="U38" s="305"/>
      <c r="V38" s="305"/>
      <c r="W38" s="467"/>
      <c r="X38" s="492"/>
      <c r="Y38" s="492"/>
      <c r="Z38" s="476"/>
      <c r="AA38" s="476"/>
      <c r="AB38" s="476"/>
      <c r="AC38" s="476"/>
      <c r="AD38" s="351"/>
      <c r="AE38" s="351"/>
      <c r="AF38" s="351"/>
      <c r="AG38" s="351"/>
      <c r="AH38" s="458"/>
    </row>
    <row r="39" spans="1:34">
      <c r="A39" s="486"/>
      <c r="B39" s="487"/>
      <c r="C39" s="488"/>
      <c r="D39" s="475"/>
      <c r="E39" s="484"/>
      <c r="F39" s="484"/>
      <c r="G39" s="480"/>
      <c r="H39" s="475"/>
      <c r="I39" s="475"/>
      <c r="J39" s="484"/>
      <c r="K39" s="475"/>
      <c r="L39" s="475"/>
      <c r="M39" s="475"/>
      <c r="N39" s="476"/>
      <c r="O39" s="390"/>
      <c r="P39" s="460" t="s">
        <v>55</v>
      </c>
      <c r="Q39" s="99" t="s">
        <v>56</v>
      </c>
      <c r="R39" s="155">
        <v>15</v>
      </c>
      <c r="S39" s="464"/>
      <c r="T39" s="467"/>
      <c r="U39" s="305"/>
      <c r="V39" s="305"/>
      <c r="W39" s="467"/>
      <c r="X39" s="492"/>
      <c r="Y39" s="492"/>
      <c r="Z39" s="476"/>
      <c r="AA39" s="476"/>
      <c r="AB39" s="476"/>
      <c r="AC39" s="476"/>
      <c r="AD39" s="351"/>
      <c r="AE39" s="351"/>
      <c r="AF39" s="351"/>
      <c r="AG39" s="351"/>
      <c r="AH39" s="458"/>
    </row>
    <row r="40" spans="1:34">
      <c r="A40" s="486"/>
      <c r="B40" s="487"/>
      <c r="C40" s="488"/>
      <c r="D40" s="475"/>
      <c r="E40" s="484"/>
      <c r="F40" s="484"/>
      <c r="G40" s="480"/>
      <c r="H40" s="475"/>
      <c r="I40" s="475"/>
      <c r="J40" s="484"/>
      <c r="K40" s="475"/>
      <c r="L40" s="475"/>
      <c r="M40" s="475"/>
      <c r="N40" s="476"/>
      <c r="O40" s="390"/>
      <c r="P40" s="353"/>
      <c r="Q40" s="99" t="s">
        <v>57</v>
      </c>
      <c r="R40" s="155">
        <v>0</v>
      </c>
      <c r="S40" s="464"/>
      <c r="T40" s="467"/>
      <c r="U40" s="305"/>
      <c r="V40" s="305"/>
      <c r="W40" s="467"/>
      <c r="X40" s="492"/>
      <c r="Y40" s="492"/>
      <c r="Z40" s="476"/>
      <c r="AA40" s="476"/>
      <c r="AB40" s="476"/>
      <c r="AC40" s="476"/>
      <c r="AD40" s="351"/>
      <c r="AE40" s="351"/>
      <c r="AF40" s="351"/>
      <c r="AG40" s="351"/>
      <c r="AH40" s="458"/>
    </row>
    <row r="41" spans="1:34">
      <c r="A41" s="486"/>
      <c r="B41" s="487"/>
      <c r="C41" s="488"/>
      <c r="D41" s="475"/>
      <c r="E41" s="484"/>
      <c r="F41" s="484"/>
      <c r="G41" s="480"/>
      <c r="H41" s="475"/>
      <c r="I41" s="475"/>
      <c r="J41" s="484"/>
      <c r="K41" s="475"/>
      <c r="L41" s="475"/>
      <c r="M41" s="475"/>
      <c r="N41" s="476"/>
      <c r="O41" s="390"/>
      <c r="P41" s="460" t="s">
        <v>58</v>
      </c>
      <c r="Q41" s="99" t="s">
        <v>59</v>
      </c>
      <c r="R41" s="155">
        <v>15</v>
      </c>
      <c r="S41" s="464"/>
      <c r="T41" s="467"/>
      <c r="U41" s="305"/>
      <c r="V41" s="305"/>
      <c r="W41" s="467"/>
      <c r="X41" s="492"/>
      <c r="Y41" s="492"/>
      <c r="Z41" s="476"/>
      <c r="AA41" s="476"/>
      <c r="AB41" s="476"/>
      <c r="AC41" s="476"/>
      <c r="AD41" s="351"/>
      <c r="AE41" s="351"/>
      <c r="AF41" s="351"/>
      <c r="AG41" s="351"/>
      <c r="AH41" s="458"/>
    </row>
    <row r="42" spans="1:34">
      <c r="A42" s="486"/>
      <c r="B42" s="487"/>
      <c r="C42" s="488"/>
      <c r="D42" s="475"/>
      <c r="E42" s="484"/>
      <c r="F42" s="484"/>
      <c r="G42" s="480"/>
      <c r="H42" s="475"/>
      <c r="I42" s="475"/>
      <c r="J42" s="484"/>
      <c r="K42" s="475"/>
      <c r="L42" s="475"/>
      <c r="M42" s="475"/>
      <c r="N42" s="476"/>
      <c r="O42" s="390"/>
      <c r="P42" s="353"/>
      <c r="Q42" s="99" t="s">
        <v>60</v>
      </c>
      <c r="R42" s="155">
        <v>0</v>
      </c>
      <c r="S42" s="464"/>
      <c r="T42" s="467"/>
      <c r="U42" s="305"/>
      <c r="V42" s="305"/>
      <c r="W42" s="467"/>
      <c r="X42" s="492"/>
      <c r="Y42" s="492"/>
      <c r="Z42" s="476"/>
      <c r="AA42" s="476"/>
      <c r="AB42" s="476"/>
      <c r="AC42" s="476"/>
      <c r="AD42" s="351"/>
      <c r="AE42" s="351"/>
      <c r="AF42" s="351"/>
      <c r="AG42" s="351"/>
      <c r="AH42" s="458"/>
    </row>
    <row r="43" spans="1:34">
      <c r="A43" s="486"/>
      <c r="B43" s="487"/>
      <c r="C43" s="488"/>
      <c r="D43" s="475"/>
      <c r="E43" s="484"/>
      <c r="F43" s="484"/>
      <c r="G43" s="480"/>
      <c r="H43" s="475"/>
      <c r="I43" s="475"/>
      <c r="J43" s="484"/>
      <c r="K43" s="475"/>
      <c r="L43" s="475"/>
      <c r="M43" s="475"/>
      <c r="N43" s="476"/>
      <c r="O43" s="390"/>
      <c r="P43" s="461" t="s">
        <v>61</v>
      </c>
      <c r="Q43" s="99" t="s">
        <v>62</v>
      </c>
      <c r="R43" s="155">
        <v>15</v>
      </c>
      <c r="S43" s="464"/>
      <c r="T43" s="467"/>
      <c r="U43" s="305"/>
      <c r="V43" s="305"/>
      <c r="W43" s="467"/>
      <c r="X43" s="492"/>
      <c r="Y43" s="492"/>
      <c r="Z43" s="476"/>
      <c r="AA43" s="476"/>
      <c r="AB43" s="476"/>
      <c r="AC43" s="476"/>
      <c r="AD43" s="351"/>
      <c r="AE43" s="351"/>
      <c r="AF43" s="351"/>
      <c r="AG43" s="351"/>
      <c r="AH43" s="458"/>
    </row>
    <row r="44" spans="1:34">
      <c r="A44" s="486"/>
      <c r="B44" s="487"/>
      <c r="C44" s="488"/>
      <c r="D44" s="475"/>
      <c r="E44" s="484"/>
      <c r="F44" s="484"/>
      <c r="G44" s="480"/>
      <c r="H44" s="475"/>
      <c r="I44" s="475"/>
      <c r="J44" s="484"/>
      <c r="K44" s="475"/>
      <c r="L44" s="475"/>
      <c r="M44" s="475"/>
      <c r="N44" s="476"/>
      <c r="O44" s="390"/>
      <c r="P44" s="462"/>
      <c r="Q44" s="99" t="s">
        <v>63</v>
      </c>
      <c r="R44" s="155">
        <v>0</v>
      </c>
      <c r="S44" s="464"/>
      <c r="T44" s="467"/>
      <c r="U44" s="305"/>
      <c r="V44" s="305"/>
      <c r="W44" s="467"/>
      <c r="X44" s="492"/>
      <c r="Y44" s="492"/>
      <c r="Z44" s="476"/>
      <c r="AA44" s="476"/>
      <c r="AB44" s="476"/>
      <c r="AC44" s="476"/>
      <c r="AD44" s="351"/>
      <c r="AE44" s="351"/>
      <c r="AF44" s="351"/>
      <c r="AG44" s="351"/>
      <c r="AH44" s="458"/>
    </row>
    <row r="45" spans="1:34">
      <c r="A45" s="486"/>
      <c r="B45" s="487"/>
      <c r="C45" s="488"/>
      <c r="D45" s="475"/>
      <c r="E45" s="484"/>
      <c r="F45" s="484"/>
      <c r="G45" s="480"/>
      <c r="H45" s="475"/>
      <c r="I45" s="475"/>
      <c r="J45" s="484"/>
      <c r="K45" s="475"/>
      <c r="L45" s="475"/>
      <c r="M45" s="475"/>
      <c r="N45" s="476"/>
      <c r="O45" s="390"/>
      <c r="P45" s="462"/>
      <c r="Q45" s="99" t="s">
        <v>64</v>
      </c>
      <c r="R45" s="155">
        <v>0</v>
      </c>
      <c r="S45" s="464"/>
      <c r="T45" s="467"/>
      <c r="U45" s="305"/>
      <c r="V45" s="305"/>
      <c r="W45" s="467"/>
      <c r="X45" s="492"/>
      <c r="Y45" s="492"/>
      <c r="Z45" s="476"/>
      <c r="AA45" s="476"/>
      <c r="AB45" s="476"/>
      <c r="AC45" s="476"/>
      <c r="AD45" s="351"/>
      <c r="AE45" s="351"/>
      <c r="AF45" s="351"/>
      <c r="AG45" s="351"/>
      <c r="AH45" s="458"/>
    </row>
    <row r="46" spans="1:34">
      <c r="A46" s="486"/>
      <c r="B46" s="487"/>
      <c r="C46" s="488"/>
      <c r="D46" s="475"/>
      <c r="E46" s="484"/>
      <c r="F46" s="484"/>
      <c r="G46" s="480"/>
      <c r="H46" s="475"/>
      <c r="I46" s="475"/>
      <c r="J46" s="484"/>
      <c r="K46" s="475"/>
      <c r="L46" s="475"/>
      <c r="M46" s="475"/>
      <c r="N46" s="476"/>
      <c r="O46" s="390"/>
      <c r="P46" s="460" t="s">
        <v>95</v>
      </c>
      <c r="Q46" s="99" t="s">
        <v>66</v>
      </c>
      <c r="R46" s="155">
        <v>15</v>
      </c>
      <c r="S46" s="464"/>
      <c r="T46" s="467"/>
      <c r="U46" s="305"/>
      <c r="V46" s="305"/>
      <c r="W46" s="467"/>
      <c r="X46" s="492"/>
      <c r="Y46" s="492"/>
      <c r="Z46" s="476"/>
      <c r="AA46" s="476"/>
      <c r="AB46" s="476"/>
      <c r="AC46" s="476"/>
      <c r="AD46" s="351"/>
      <c r="AE46" s="351"/>
      <c r="AF46" s="351"/>
      <c r="AG46" s="351"/>
      <c r="AH46" s="458"/>
    </row>
    <row r="47" spans="1:34">
      <c r="A47" s="486"/>
      <c r="B47" s="487"/>
      <c r="C47" s="488"/>
      <c r="D47" s="475"/>
      <c r="E47" s="484"/>
      <c r="F47" s="484"/>
      <c r="G47" s="480"/>
      <c r="H47" s="475"/>
      <c r="I47" s="475"/>
      <c r="J47" s="484"/>
      <c r="K47" s="475"/>
      <c r="L47" s="475"/>
      <c r="M47" s="475"/>
      <c r="N47" s="476"/>
      <c r="O47" s="390"/>
      <c r="P47" s="353"/>
      <c r="Q47" s="99" t="s">
        <v>67</v>
      </c>
      <c r="R47" s="155">
        <v>0</v>
      </c>
      <c r="S47" s="464"/>
      <c r="T47" s="467"/>
      <c r="U47" s="305"/>
      <c r="V47" s="305"/>
      <c r="W47" s="467"/>
      <c r="X47" s="492"/>
      <c r="Y47" s="492"/>
      <c r="Z47" s="476"/>
      <c r="AA47" s="476"/>
      <c r="AB47" s="476"/>
      <c r="AC47" s="476"/>
      <c r="AD47" s="351"/>
      <c r="AE47" s="351"/>
      <c r="AF47" s="351"/>
      <c r="AG47" s="351"/>
      <c r="AH47" s="458"/>
    </row>
    <row r="48" spans="1:34" ht="25.5">
      <c r="A48" s="486"/>
      <c r="B48" s="487"/>
      <c r="C48" s="488"/>
      <c r="D48" s="475"/>
      <c r="E48" s="484"/>
      <c r="F48" s="484"/>
      <c r="G48" s="480"/>
      <c r="H48" s="475"/>
      <c r="I48" s="475"/>
      <c r="J48" s="484"/>
      <c r="K48" s="475"/>
      <c r="L48" s="475"/>
      <c r="M48" s="475"/>
      <c r="N48" s="476"/>
      <c r="O48" s="390"/>
      <c r="P48" s="460" t="s">
        <v>68</v>
      </c>
      <c r="Q48" s="101" t="s">
        <v>69</v>
      </c>
      <c r="R48" s="155">
        <v>15</v>
      </c>
      <c r="S48" s="464"/>
      <c r="T48" s="467"/>
      <c r="U48" s="305"/>
      <c r="V48" s="305"/>
      <c r="W48" s="467"/>
      <c r="X48" s="492"/>
      <c r="Y48" s="492"/>
      <c r="Z48" s="476"/>
      <c r="AA48" s="476"/>
      <c r="AB48" s="476"/>
      <c r="AC48" s="476"/>
      <c r="AD48" s="351"/>
      <c r="AE48" s="351"/>
      <c r="AF48" s="351"/>
      <c r="AG48" s="351"/>
      <c r="AH48" s="458"/>
    </row>
    <row r="49" spans="1:34" ht="25.5">
      <c r="A49" s="486"/>
      <c r="B49" s="487"/>
      <c r="C49" s="488"/>
      <c r="D49" s="475"/>
      <c r="E49" s="484"/>
      <c r="F49" s="484"/>
      <c r="G49" s="480"/>
      <c r="H49" s="475"/>
      <c r="I49" s="475"/>
      <c r="J49" s="484"/>
      <c r="K49" s="475"/>
      <c r="L49" s="475"/>
      <c r="M49" s="475"/>
      <c r="N49" s="476"/>
      <c r="O49" s="390"/>
      <c r="P49" s="353"/>
      <c r="Q49" s="101" t="s">
        <v>70</v>
      </c>
      <c r="R49" s="155">
        <v>0</v>
      </c>
      <c r="S49" s="464"/>
      <c r="T49" s="467"/>
      <c r="U49" s="305"/>
      <c r="V49" s="305"/>
      <c r="W49" s="467"/>
      <c r="X49" s="492"/>
      <c r="Y49" s="492"/>
      <c r="Z49" s="476"/>
      <c r="AA49" s="476"/>
      <c r="AB49" s="476"/>
      <c r="AC49" s="476"/>
      <c r="AD49" s="351"/>
      <c r="AE49" s="351"/>
      <c r="AF49" s="351"/>
      <c r="AG49" s="351"/>
      <c r="AH49" s="458"/>
    </row>
    <row r="50" spans="1:34">
      <c r="A50" s="486"/>
      <c r="B50" s="487"/>
      <c r="C50" s="488"/>
      <c r="D50" s="475"/>
      <c r="E50" s="484"/>
      <c r="F50" s="484"/>
      <c r="G50" s="480"/>
      <c r="H50" s="475"/>
      <c r="I50" s="475"/>
      <c r="J50" s="484"/>
      <c r="K50" s="475"/>
      <c r="L50" s="475"/>
      <c r="M50" s="475"/>
      <c r="N50" s="476"/>
      <c r="O50" s="390"/>
      <c r="P50" s="368" t="s">
        <v>71</v>
      </c>
      <c r="Q50" s="99" t="s">
        <v>72</v>
      </c>
      <c r="R50" s="155">
        <v>10</v>
      </c>
      <c r="S50" s="464"/>
      <c r="T50" s="467"/>
      <c r="U50" s="305"/>
      <c r="V50" s="305"/>
      <c r="W50" s="467"/>
      <c r="X50" s="492"/>
      <c r="Y50" s="492"/>
      <c r="Z50" s="476"/>
      <c r="AA50" s="476"/>
      <c r="AB50" s="476"/>
      <c r="AC50" s="476"/>
      <c r="AD50" s="351"/>
      <c r="AE50" s="351"/>
      <c r="AF50" s="351"/>
      <c r="AG50" s="351"/>
      <c r="AH50" s="458"/>
    </row>
    <row r="51" spans="1:34">
      <c r="A51" s="486"/>
      <c r="B51" s="487"/>
      <c r="C51" s="488"/>
      <c r="D51" s="475"/>
      <c r="E51" s="484"/>
      <c r="F51" s="484"/>
      <c r="G51" s="481"/>
      <c r="H51" s="475"/>
      <c r="I51" s="475"/>
      <c r="J51" s="484"/>
      <c r="K51" s="475"/>
      <c r="L51" s="475"/>
      <c r="M51" s="475"/>
      <c r="N51" s="476"/>
      <c r="O51" s="373"/>
      <c r="P51" s="373"/>
      <c r="Q51" s="156" t="s">
        <v>73</v>
      </c>
      <c r="R51" s="157">
        <v>0</v>
      </c>
      <c r="S51" s="464"/>
      <c r="T51" s="467"/>
      <c r="U51" s="305"/>
      <c r="V51" s="305"/>
      <c r="W51" s="467"/>
      <c r="X51" s="492"/>
      <c r="Y51" s="492"/>
      <c r="Z51" s="476"/>
      <c r="AA51" s="476"/>
      <c r="AB51" s="476"/>
      <c r="AC51" s="476"/>
      <c r="AD51" s="351"/>
      <c r="AE51" s="351"/>
      <c r="AF51" s="351"/>
      <c r="AG51" s="351"/>
      <c r="AH51" s="458"/>
    </row>
    <row r="52" spans="1:34">
      <c r="A52" s="486"/>
      <c r="B52" s="487"/>
      <c r="C52" s="488"/>
      <c r="D52" s="475"/>
      <c r="E52" s="484"/>
      <c r="F52" s="484"/>
      <c r="G52" s="482"/>
      <c r="H52" s="475"/>
      <c r="I52" s="475"/>
      <c r="J52" s="484"/>
      <c r="K52" s="475"/>
      <c r="L52" s="475"/>
      <c r="M52" s="475"/>
      <c r="N52" s="476"/>
      <c r="O52" s="339"/>
      <c r="P52" s="339"/>
      <c r="Q52" s="156" t="s">
        <v>74</v>
      </c>
      <c r="R52" s="155">
        <v>0</v>
      </c>
      <c r="S52" s="465"/>
      <c r="T52" s="468"/>
      <c r="U52" s="306"/>
      <c r="V52" s="306"/>
      <c r="W52" s="468"/>
      <c r="X52" s="492"/>
      <c r="Y52" s="492"/>
      <c r="Z52" s="476"/>
      <c r="AA52" s="476"/>
      <c r="AB52" s="476"/>
      <c r="AC52" s="476"/>
      <c r="AD52" s="352"/>
      <c r="AE52" s="352"/>
      <c r="AF52" s="352"/>
      <c r="AG52" s="352"/>
      <c r="AH52" s="459"/>
    </row>
    <row r="53" spans="1:34" ht="13.15" customHeight="1">
      <c r="A53" s="486"/>
      <c r="B53" s="487"/>
      <c r="C53" s="488"/>
      <c r="D53" s="475"/>
      <c r="E53" s="484"/>
      <c r="F53" s="484"/>
      <c r="G53" s="479" t="s">
        <v>661</v>
      </c>
      <c r="H53" s="475"/>
      <c r="I53" s="475"/>
      <c r="J53" s="484"/>
      <c r="K53" s="475"/>
      <c r="L53" s="475"/>
      <c r="M53" s="475"/>
      <c r="N53" s="476"/>
      <c r="O53" s="368" t="s">
        <v>662</v>
      </c>
      <c r="P53" s="460" t="s">
        <v>46</v>
      </c>
      <c r="Q53" s="99" t="s">
        <v>47</v>
      </c>
      <c r="R53" s="155">
        <v>15</v>
      </c>
      <c r="S53" s="463">
        <f>SUM(R53:R68)</f>
        <v>100</v>
      </c>
      <c r="T53" s="466" t="s">
        <v>48</v>
      </c>
      <c r="U53" s="350" t="s">
        <v>48</v>
      </c>
      <c r="V53" s="466" t="s">
        <v>48</v>
      </c>
      <c r="W53" s="466">
        <v>100</v>
      </c>
      <c r="X53" s="492"/>
      <c r="Y53" s="492"/>
      <c r="Z53" s="476"/>
      <c r="AA53" s="476"/>
      <c r="AB53" s="476"/>
      <c r="AC53" s="476"/>
      <c r="AD53" s="350" t="s">
        <v>653</v>
      </c>
      <c r="AE53" s="350" t="s">
        <v>125</v>
      </c>
      <c r="AF53" s="350" t="s">
        <v>125</v>
      </c>
      <c r="AG53" s="350" t="s">
        <v>125</v>
      </c>
      <c r="AH53" s="368" t="s">
        <v>663</v>
      </c>
    </row>
    <row r="54" spans="1:34" ht="13.15" customHeight="1">
      <c r="A54" s="486"/>
      <c r="B54" s="487"/>
      <c r="C54" s="488"/>
      <c r="D54" s="475"/>
      <c r="E54" s="484"/>
      <c r="F54" s="484"/>
      <c r="G54" s="480"/>
      <c r="H54" s="475"/>
      <c r="I54" s="475"/>
      <c r="J54" s="484"/>
      <c r="K54" s="475"/>
      <c r="L54" s="475"/>
      <c r="M54" s="475"/>
      <c r="N54" s="476"/>
      <c r="O54" s="390"/>
      <c r="P54" s="353"/>
      <c r="Q54" s="99" t="s">
        <v>54</v>
      </c>
      <c r="R54" s="155">
        <v>0</v>
      </c>
      <c r="S54" s="464"/>
      <c r="T54" s="467"/>
      <c r="U54" s="305"/>
      <c r="V54" s="467"/>
      <c r="W54" s="467"/>
      <c r="X54" s="492"/>
      <c r="Y54" s="492"/>
      <c r="Z54" s="476"/>
      <c r="AA54" s="476"/>
      <c r="AB54" s="476"/>
      <c r="AC54" s="476"/>
      <c r="AD54" s="351"/>
      <c r="AE54" s="351"/>
      <c r="AF54" s="351"/>
      <c r="AG54" s="351"/>
      <c r="AH54" s="390"/>
    </row>
    <row r="55" spans="1:34" ht="13.15" customHeight="1">
      <c r="A55" s="486"/>
      <c r="B55" s="487"/>
      <c r="C55" s="488"/>
      <c r="D55" s="475"/>
      <c r="E55" s="484"/>
      <c r="F55" s="484"/>
      <c r="G55" s="480"/>
      <c r="H55" s="475"/>
      <c r="I55" s="475"/>
      <c r="J55" s="484"/>
      <c r="K55" s="475"/>
      <c r="L55" s="475"/>
      <c r="M55" s="475"/>
      <c r="N55" s="476"/>
      <c r="O55" s="390"/>
      <c r="P55" s="460" t="s">
        <v>55</v>
      </c>
      <c r="Q55" s="99" t="s">
        <v>56</v>
      </c>
      <c r="R55" s="155">
        <v>15</v>
      </c>
      <c r="S55" s="464"/>
      <c r="T55" s="467"/>
      <c r="U55" s="305"/>
      <c r="V55" s="467"/>
      <c r="W55" s="467"/>
      <c r="X55" s="492"/>
      <c r="Y55" s="492"/>
      <c r="Z55" s="476"/>
      <c r="AA55" s="476"/>
      <c r="AB55" s="476"/>
      <c r="AC55" s="476"/>
      <c r="AD55" s="351"/>
      <c r="AE55" s="351"/>
      <c r="AF55" s="351"/>
      <c r="AG55" s="351"/>
      <c r="AH55" s="390"/>
    </row>
    <row r="56" spans="1:34" ht="13.15" customHeight="1">
      <c r="A56" s="486"/>
      <c r="B56" s="487"/>
      <c r="C56" s="488"/>
      <c r="D56" s="475"/>
      <c r="E56" s="484"/>
      <c r="F56" s="484"/>
      <c r="G56" s="480"/>
      <c r="H56" s="475"/>
      <c r="I56" s="475"/>
      <c r="J56" s="484"/>
      <c r="K56" s="475"/>
      <c r="L56" s="475"/>
      <c r="M56" s="475"/>
      <c r="N56" s="476"/>
      <c r="O56" s="390"/>
      <c r="P56" s="353"/>
      <c r="Q56" s="99" t="s">
        <v>57</v>
      </c>
      <c r="R56" s="155">
        <v>0</v>
      </c>
      <c r="S56" s="464"/>
      <c r="T56" s="467"/>
      <c r="U56" s="305"/>
      <c r="V56" s="467"/>
      <c r="W56" s="467"/>
      <c r="X56" s="492"/>
      <c r="Y56" s="492"/>
      <c r="Z56" s="476"/>
      <c r="AA56" s="476"/>
      <c r="AB56" s="476"/>
      <c r="AC56" s="476"/>
      <c r="AD56" s="351"/>
      <c r="AE56" s="351"/>
      <c r="AF56" s="351"/>
      <c r="AG56" s="351"/>
      <c r="AH56" s="390"/>
    </row>
    <row r="57" spans="1:34" ht="13.15" customHeight="1">
      <c r="A57" s="486"/>
      <c r="B57" s="487"/>
      <c r="C57" s="488"/>
      <c r="D57" s="475"/>
      <c r="E57" s="484"/>
      <c r="F57" s="484"/>
      <c r="G57" s="480"/>
      <c r="H57" s="475"/>
      <c r="I57" s="475"/>
      <c r="J57" s="484"/>
      <c r="K57" s="475"/>
      <c r="L57" s="475"/>
      <c r="M57" s="475"/>
      <c r="N57" s="476"/>
      <c r="O57" s="390"/>
      <c r="P57" s="460" t="s">
        <v>58</v>
      </c>
      <c r="Q57" s="99" t="s">
        <v>59</v>
      </c>
      <c r="R57" s="155">
        <v>15</v>
      </c>
      <c r="S57" s="464"/>
      <c r="T57" s="467"/>
      <c r="U57" s="305"/>
      <c r="V57" s="467"/>
      <c r="W57" s="467"/>
      <c r="X57" s="492"/>
      <c r="Y57" s="492"/>
      <c r="Z57" s="476"/>
      <c r="AA57" s="476"/>
      <c r="AB57" s="476"/>
      <c r="AC57" s="476"/>
      <c r="AD57" s="351"/>
      <c r="AE57" s="351"/>
      <c r="AF57" s="351"/>
      <c r="AG57" s="351"/>
      <c r="AH57" s="390"/>
    </row>
    <row r="58" spans="1:34" ht="13.15" customHeight="1">
      <c r="A58" s="486"/>
      <c r="B58" s="487"/>
      <c r="C58" s="488"/>
      <c r="D58" s="475"/>
      <c r="E58" s="484"/>
      <c r="F58" s="484"/>
      <c r="G58" s="480"/>
      <c r="H58" s="475"/>
      <c r="I58" s="475"/>
      <c r="J58" s="484"/>
      <c r="K58" s="475"/>
      <c r="L58" s="475"/>
      <c r="M58" s="475"/>
      <c r="N58" s="476"/>
      <c r="O58" s="390"/>
      <c r="P58" s="353"/>
      <c r="Q58" s="99" t="s">
        <v>60</v>
      </c>
      <c r="R58" s="155">
        <v>0</v>
      </c>
      <c r="S58" s="464"/>
      <c r="T58" s="467"/>
      <c r="U58" s="305"/>
      <c r="V58" s="467"/>
      <c r="W58" s="467"/>
      <c r="X58" s="492"/>
      <c r="Y58" s="492"/>
      <c r="Z58" s="476"/>
      <c r="AA58" s="476"/>
      <c r="AB58" s="476"/>
      <c r="AC58" s="476"/>
      <c r="AD58" s="351"/>
      <c r="AE58" s="351"/>
      <c r="AF58" s="351"/>
      <c r="AG58" s="351"/>
      <c r="AH58" s="390"/>
    </row>
    <row r="59" spans="1:34" ht="13.15" customHeight="1">
      <c r="A59" s="486"/>
      <c r="B59" s="487"/>
      <c r="C59" s="488"/>
      <c r="D59" s="475"/>
      <c r="E59" s="484"/>
      <c r="F59" s="484"/>
      <c r="G59" s="480"/>
      <c r="H59" s="475"/>
      <c r="I59" s="475"/>
      <c r="J59" s="484"/>
      <c r="K59" s="475"/>
      <c r="L59" s="475"/>
      <c r="M59" s="475"/>
      <c r="N59" s="476"/>
      <c r="O59" s="390"/>
      <c r="P59" s="461" t="s">
        <v>61</v>
      </c>
      <c r="Q59" s="99" t="s">
        <v>62</v>
      </c>
      <c r="R59" s="155">
        <v>15</v>
      </c>
      <c r="S59" s="464"/>
      <c r="T59" s="467"/>
      <c r="U59" s="305"/>
      <c r="V59" s="467"/>
      <c r="W59" s="467"/>
      <c r="X59" s="492"/>
      <c r="Y59" s="492"/>
      <c r="Z59" s="476"/>
      <c r="AA59" s="476"/>
      <c r="AB59" s="476"/>
      <c r="AC59" s="476"/>
      <c r="AD59" s="351"/>
      <c r="AE59" s="351"/>
      <c r="AF59" s="351"/>
      <c r="AG59" s="351"/>
      <c r="AH59" s="390"/>
    </row>
    <row r="60" spans="1:34" ht="13.15" customHeight="1">
      <c r="A60" s="486"/>
      <c r="B60" s="487"/>
      <c r="C60" s="488"/>
      <c r="D60" s="475"/>
      <c r="E60" s="484"/>
      <c r="F60" s="484"/>
      <c r="G60" s="480"/>
      <c r="H60" s="475"/>
      <c r="I60" s="475"/>
      <c r="J60" s="484"/>
      <c r="K60" s="475"/>
      <c r="L60" s="475"/>
      <c r="M60" s="475"/>
      <c r="N60" s="476"/>
      <c r="O60" s="390"/>
      <c r="P60" s="462"/>
      <c r="Q60" s="99" t="s">
        <v>63</v>
      </c>
      <c r="R60" s="155">
        <v>0</v>
      </c>
      <c r="S60" s="464"/>
      <c r="T60" s="467"/>
      <c r="U60" s="305"/>
      <c r="V60" s="467"/>
      <c r="W60" s="467"/>
      <c r="X60" s="492"/>
      <c r="Y60" s="492"/>
      <c r="Z60" s="476"/>
      <c r="AA60" s="476"/>
      <c r="AB60" s="476"/>
      <c r="AC60" s="476"/>
      <c r="AD60" s="351"/>
      <c r="AE60" s="351"/>
      <c r="AF60" s="351"/>
      <c r="AG60" s="351"/>
      <c r="AH60" s="390"/>
    </row>
    <row r="61" spans="1:34" ht="13.15" customHeight="1">
      <c r="A61" s="486"/>
      <c r="B61" s="487"/>
      <c r="C61" s="488"/>
      <c r="D61" s="475"/>
      <c r="E61" s="484"/>
      <c r="F61" s="484"/>
      <c r="G61" s="480"/>
      <c r="H61" s="475"/>
      <c r="I61" s="475"/>
      <c r="J61" s="484"/>
      <c r="K61" s="475"/>
      <c r="L61" s="475"/>
      <c r="M61" s="475"/>
      <c r="N61" s="476"/>
      <c r="O61" s="390"/>
      <c r="P61" s="462"/>
      <c r="Q61" s="99" t="s">
        <v>64</v>
      </c>
      <c r="R61" s="155">
        <v>0</v>
      </c>
      <c r="S61" s="464"/>
      <c r="T61" s="467"/>
      <c r="U61" s="305"/>
      <c r="V61" s="467"/>
      <c r="W61" s="467"/>
      <c r="X61" s="492"/>
      <c r="Y61" s="492"/>
      <c r="Z61" s="476"/>
      <c r="AA61" s="476"/>
      <c r="AB61" s="476"/>
      <c r="AC61" s="476"/>
      <c r="AD61" s="351"/>
      <c r="AE61" s="351"/>
      <c r="AF61" s="351"/>
      <c r="AG61" s="351"/>
      <c r="AH61" s="390"/>
    </row>
    <row r="62" spans="1:34" ht="13.15" customHeight="1">
      <c r="A62" s="486"/>
      <c r="B62" s="487"/>
      <c r="C62" s="488"/>
      <c r="D62" s="475"/>
      <c r="E62" s="484"/>
      <c r="F62" s="484"/>
      <c r="G62" s="480"/>
      <c r="H62" s="475"/>
      <c r="I62" s="475"/>
      <c r="J62" s="484"/>
      <c r="K62" s="475"/>
      <c r="L62" s="475"/>
      <c r="M62" s="475"/>
      <c r="N62" s="476"/>
      <c r="O62" s="390"/>
      <c r="P62" s="460" t="s">
        <v>95</v>
      </c>
      <c r="Q62" s="99" t="s">
        <v>66</v>
      </c>
      <c r="R62" s="155">
        <v>15</v>
      </c>
      <c r="S62" s="464"/>
      <c r="T62" s="467"/>
      <c r="U62" s="305"/>
      <c r="V62" s="467"/>
      <c r="W62" s="467"/>
      <c r="X62" s="492"/>
      <c r="Y62" s="492"/>
      <c r="Z62" s="476"/>
      <c r="AA62" s="476"/>
      <c r="AB62" s="476"/>
      <c r="AC62" s="476"/>
      <c r="AD62" s="351"/>
      <c r="AE62" s="351"/>
      <c r="AF62" s="351"/>
      <c r="AG62" s="351"/>
      <c r="AH62" s="390"/>
    </row>
    <row r="63" spans="1:34" ht="13.15" customHeight="1">
      <c r="A63" s="486"/>
      <c r="B63" s="487"/>
      <c r="C63" s="488"/>
      <c r="D63" s="475"/>
      <c r="E63" s="484"/>
      <c r="F63" s="484"/>
      <c r="G63" s="480"/>
      <c r="H63" s="475"/>
      <c r="I63" s="475"/>
      <c r="J63" s="484"/>
      <c r="K63" s="475"/>
      <c r="L63" s="475"/>
      <c r="M63" s="475"/>
      <c r="N63" s="476"/>
      <c r="O63" s="390"/>
      <c r="P63" s="353"/>
      <c r="Q63" s="99" t="s">
        <v>67</v>
      </c>
      <c r="R63" s="155">
        <v>0</v>
      </c>
      <c r="S63" s="464"/>
      <c r="T63" s="467"/>
      <c r="U63" s="305"/>
      <c r="V63" s="467"/>
      <c r="W63" s="467"/>
      <c r="X63" s="492"/>
      <c r="Y63" s="492"/>
      <c r="Z63" s="476"/>
      <c r="AA63" s="476"/>
      <c r="AB63" s="476"/>
      <c r="AC63" s="476"/>
      <c r="AD63" s="351"/>
      <c r="AE63" s="351"/>
      <c r="AF63" s="351"/>
      <c r="AG63" s="351"/>
      <c r="AH63" s="390"/>
    </row>
    <row r="64" spans="1:34" ht="25.5">
      <c r="A64" s="486"/>
      <c r="B64" s="487"/>
      <c r="C64" s="488"/>
      <c r="D64" s="475"/>
      <c r="E64" s="484"/>
      <c r="F64" s="484"/>
      <c r="G64" s="480"/>
      <c r="H64" s="475"/>
      <c r="I64" s="475"/>
      <c r="J64" s="484"/>
      <c r="K64" s="475"/>
      <c r="L64" s="475"/>
      <c r="M64" s="475"/>
      <c r="N64" s="476"/>
      <c r="O64" s="390"/>
      <c r="P64" s="460" t="s">
        <v>68</v>
      </c>
      <c r="Q64" s="101" t="s">
        <v>69</v>
      </c>
      <c r="R64" s="155">
        <v>15</v>
      </c>
      <c r="S64" s="464"/>
      <c r="T64" s="467"/>
      <c r="U64" s="305"/>
      <c r="V64" s="467"/>
      <c r="W64" s="467"/>
      <c r="X64" s="492"/>
      <c r="Y64" s="492"/>
      <c r="Z64" s="476"/>
      <c r="AA64" s="476"/>
      <c r="AB64" s="476"/>
      <c r="AC64" s="476"/>
      <c r="AD64" s="351"/>
      <c r="AE64" s="351"/>
      <c r="AF64" s="351"/>
      <c r="AG64" s="351"/>
      <c r="AH64" s="390"/>
    </row>
    <row r="65" spans="1:34" ht="25.5">
      <c r="A65" s="486"/>
      <c r="B65" s="487"/>
      <c r="C65" s="488"/>
      <c r="D65" s="475"/>
      <c r="E65" s="484"/>
      <c r="F65" s="484"/>
      <c r="G65" s="480"/>
      <c r="H65" s="475"/>
      <c r="I65" s="475"/>
      <c r="J65" s="484"/>
      <c r="K65" s="475"/>
      <c r="L65" s="475"/>
      <c r="M65" s="475"/>
      <c r="N65" s="476"/>
      <c r="O65" s="390"/>
      <c r="P65" s="353"/>
      <c r="Q65" s="101" t="s">
        <v>70</v>
      </c>
      <c r="R65" s="155">
        <v>0</v>
      </c>
      <c r="S65" s="464"/>
      <c r="T65" s="467"/>
      <c r="U65" s="305"/>
      <c r="V65" s="467"/>
      <c r="W65" s="467"/>
      <c r="X65" s="492"/>
      <c r="Y65" s="492"/>
      <c r="Z65" s="476"/>
      <c r="AA65" s="476"/>
      <c r="AB65" s="476"/>
      <c r="AC65" s="476"/>
      <c r="AD65" s="351"/>
      <c r="AE65" s="351"/>
      <c r="AF65" s="351"/>
      <c r="AG65" s="351"/>
      <c r="AH65" s="390"/>
    </row>
    <row r="66" spans="1:34" ht="13.15" customHeight="1">
      <c r="A66" s="486"/>
      <c r="B66" s="487"/>
      <c r="C66" s="488"/>
      <c r="D66" s="475"/>
      <c r="E66" s="484"/>
      <c r="F66" s="484"/>
      <c r="G66" s="480"/>
      <c r="H66" s="475"/>
      <c r="I66" s="475"/>
      <c r="J66" s="484"/>
      <c r="K66" s="475"/>
      <c r="L66" s="475"/>
      <c r="M66" s="475"/>
      <c r="N66" s="476"/>
      <c r="O66" s="390"/>
      <c r="P66" s="368" t="s">
        <v>71</v>
      </c>
      <c r="Q66" s="99" t="s">
        <v>72</v>
      </c>
      <c r="R66" s="155">
        <v>10</v>
      </c>
      <c r="S66" s="464"/>
      <c r="T66" s="467"/>
      <c r="U66" s="305"/>
      <c r="V66" s="467"/>
      <c r="W66" s="467"/>
      <c r="X66" s="492"/>
      <c r="Y66" s="492"/>
      <c r="Z66" s="476"/>
      <c r="AA66" s="476"/>
      <c r="AB66" s="476"/>
      <c r="AC66" s="476"/>
      <c r="AD66" s="351"/>
      <c r="AE66" s="351"/>
      <c r="AF66" s="351"/>
      <c r="AG66" s="351"/>
      <c r="AH66" s="390"/>
    </row>
    <row r="67" spans="1:34" ht="13.15" customHeight="1">
      <c r="A67" s="486"/>
      <c r="B67" s="487"/>
      <c r="C67" s="488"/>
      <c r="D67" s="475"/>
      <c r="E67" s="484"/>
      <c r="F67" s="484"/>
      <c r="G67" s="480"/>
      <c r="H67" s="475"/>
      <c r="I67" s="475"/>
      <c r="J67" s="484"/>
      <c r="K67" s="475"/>
      <c r="L67" s="475"/>
      <c r="M67" s="475"/>
      <c r="N67" s="476"/>
      <c r="O67" s="390"/>
      <c r="P67" s="373"/>
      <c r="Q67" s="156" t="s">
        <v>73</v>
      </c>
      <c r="R67" s="155">
        <v>0</v>
      </c>
      <c r="S67" s="464"/>
      <c r="T67" s="467"/>
      <c r="U67" s="305"/>
      <c r="V67" s="467"/>
      <c r="W67" s="467"/>
      <c r="X67" s="492"/>
      <c r="Y67" s="492"/>
      <c r="Z67" s="476"/>
      <c r="AA67" s="476"/>
      <c r="AB67" s="476"/>
      <c r="AC67" s="476"/>
      <c r="AD67" s="351"/>
      <c r="AE67" s="351"/>
      <c r="AF67" s="351"/>
      <c r="AG67" s="351"/>
      <c r="AH67" s="390"/>
    </row>
    <row r="68" spans="1:34" ht="13.15" customHeight="1">
      <c r="A68" s="486"/>
      <c r="B68" s="487"/>
      <c r="C68" s="488"/>
      <c r="D68" s="475"/>
      <c r="E68" s="484"/>
      <c r="F68" s="484"/>
      <c r="G68" s="482"/>
      <c r="H68" s="475"/>
      <c r="I68" s="475"/>
      <c r="J68" s="484"/>
      <c r="K68" s="475"/>
      <c r="L68" s="475"/>
      <c r="M68" s="475"/>
      <c r="N68" s="476"/>
      <c r="O68" s="339"/>
      <c r="P68" s="339"/>
      <c r="Q68" s="156" t="s">
        <v>74</v>
      </c>
      <c r="R68" s="155">
        <v>0</v>
      </c>
      <c r="S68" s="465"/>
      <c r="T68" s="468"/>
      <c r="U68" s="306"/>
      <c r="V68" s="468"/>
      <c r="W68" s="468"/>
      <c r="X68" s="492"/>
      <c r="Y68" s="492"/>
      <c r="Z68" s="476"/>
      <c r="AA68" s="476"/>
      <c r="AB68" s="476"/>
      <c r="AC68" s="476"/>
      <c r="AD68" s="352"/>
      <c r="AE68" s="352"/>
      <c r="AF68" s="352"/>
      <c r="AG68" s="352"/>
      <c r="AH68" s="369"/>
    </row>
    <row r="69" spans="1:34">
      <c r="A69" s="486"/>
      <c r="B69" s="487"/>
      <c r="C69" s="488"/>
      <c r="D69" s="475"/>
      <c r="E69" s="484"/>
      <c r="F69" s="484"/>
      <c r="G69" s="479" t="s">
        <v>664</v>
      </c>
      <c r="H69" s="475"/>
      <c r="I69" s="475"/>
      <c r="J69" s="484"/>
      <c r="K69" s="475"/>
      <c r="L69" s="475"/>
      <c r="M69" s="475"/>
      <c r="N69" s="476"/>
      <c r="O69" s="368" t="s">
        <v>665</v>
      </c>
      <c r="P69" s="460" t="s">
        <v>46</v>
      </c>
      <c r="Q69" s="99" t="s">
        <v>47</v>
      </c>
      <c r="R69" s="155">
        <v>15</v>
      </c>
      <c r="S69" s="463">
        <f>SUM(R69:R84)</f>
        <v>100</v>
      </c>
      <c r="T69" s="466" t="s">
        <v>48</v>
      </c>
      <c r="U69" s="350" t="s">
        <v>48</v>
      </c>
      <c r="V69" s="466" t="s">
        <v>48</v>
      </c>
      <c r="W69" s="466">
        <v>100</v>
      </c>
      <c r="X69" s="492"/>
      <c r="Y69" s="492"/>
      <c r="Z69" s="476"/>
      <c r="AA69" s="476"/>
      <c r="AB69" s="476"/>
      <c r="AC69" s="476"/>
      <c r="AD69" s="350" t="s">
        <v>653</v>
      </c>
      <c r="AE69" s="350" t="s">
        <v>50</v>
      </c>
      <c r="AF69" s="350" t="s">
        <v>125</v>
      </c>
      <c r="AG69" s="350" t="s">
        <v>125</v>
      </c>
      <c r="AH69" s="368" t="s">
        <v>666</v>
      </c>
    </row>
    <row r="70" spans="1:34">
      <c r="A70" s="486"/>
      <c r="B70" s="487"/>
      <c r="C70" s="488"/>
      <c r="D70" s="475"/>
      <c r="E70" s="484"/>
      <c r="F70" s="484"/>
      <c r="G70" s="480"/>
      <c r="H70" s="475"/>
      <c r="I70" s="475"/>
      <c r="J70" s="484"/>
      <c r="K70" s="475"/>
      <c r="L70" s="475"/>
      <c r="M70" s="475"/>
      <c r="N70" s="476"/>
      <c r="O70" s="390"/>
      <c r="P70" s="353"/>
      <c r="Q70" s="99" t="s">
        <v>54</v>
      </c>
      <c r="R70" s="155">
        <v>0</v>
      </c>
      <c r="S70" s="464"/>
      <c r="T70" s="467"/>
      <c r="U70" s="305"/>
      <c r="V70" s="467"/>
      <c r="W70" s="467"/>
      <c r="X70" s="492"/>
      <c r="Y70" s="492"/>
      <c r="Z70" s="476"/>
      <c r="AA70" s="476"/>
      <c r="AB70" s="476"/>
      <c r="AC70" s="476"/>
      <c r="AD70" s="351"/>
      <c r="AE70" s="351"/>
      <c r="AF70" s="351"/>
      <c r="AG70" s="351"/>
      <c r="AH70" s="390"/>
    </row>
    <row r="71" spans="1:34">
      <c r="A71" s="486"/>
      <c r="B71" s="487"/>
      <c r="C71" s="488"/>
      <c r="D71" s="475"/>
      <c r="E71" s="484"/>
      <c r="F71" s="484"/>
      <c r="G71" s="480"/>
      <c r="H71" s="475"/>
      <c r="I71" s="475"/>
      <c r="J71" s="484"/>
      <c r="K71" s="475"/>
      <c r="L71" s="475"/>
      <c r="M71" s="475"/>
      <c r="N71" s="476"/>
      <c r="O71" s="390"/>
      <c r="P71" s="460" t="s">
        <v>55</v>
      </c>
      <c r="Q71" s="99" t="s">
        <v>56</v>
      </c>
      <c r="R71" s="155">
        <v>15</v>
      </c>
      <c r="S71" s="464"/>
      <c r="T71" s="467"/>
      <c r="U71" s="305"/>
      <c r="V71" s="467"/>
      <c r="W71" s="467"/>
      <c r="X71" s="492"/>
      <c r="Y71" s="492"/>
      <c r="Z71" s="476"/>
      <c r="AA71" s="476"/>
      <c r="AB71" s="476"/>
      <c r="AC71" s="476"/>
      <c r="AD71" s="351"/>
      <c r="AE71" s="351"/>
      <c r="AF71" s="351"/>
      <c r="AG71" s="351"/>
      <c r="AH71" s="390"/>
    </row>
    <row r="72" spans="1:34">
      <c r="A72" s="486"/>
      <c r="B72" s="487"/>
      <c r="C72" s="488"/>
      <c r="D72" s="475"/>
      <c r="E72" s="484"/>
      <c r="F72" s="484"/>
      <c r="G72" s="480"/>
      <c r="H72" s="475"/>
      <c r="I72" s="475"/>
      <c r="J72" s="484"/>
      <c r="K72" s="475"/>
      <c r="L72" s="475"/>
      <c r="M72" s="475"/>
      <c r="N72" s="476"/>
      <c r="O72" s="390"/>
      <c r="P72" s="353"/>
      <c r="Q72" s="99" t="s">
        <v>57</v>
      </c>
      <c r="R72" s="155">
        <v>0</v>
      </c>
      <c r="S72" s="464"/>
      <c r="T72" s="467"/>
      <c r="U72" s="305"/>
      <c r="V72" s="467"/>
      <c r="W72" s="467"/>
      <c r="X72" s="492"/>
      <c r="Y72" s="492"/>
      <c r="Z72" s="476"/>
      <c r="AA72" s="476"/>
      <c r="AB72" s="476"/>
      <c r="AC72" s="476"/>
      <c r="AD72" s="351"/>
      <c r="AE72" s="351"/>
      <c r="AF72" s="351"/>
      <c r="AG72" s="351"/>
      <c r="AH72" s="390"/>
    </row>
    <row r="73" spans="1:34">
      <c r="A73" s="486"/>
      <c r="B73" s="487"/>
      <c r="C73" s="488"/>
      <c r="D73" s="475"/>
      <c r="E73" s="484"/>
      <c r="F73" s="484"/>
      <c r="G73" s="480"/>
      <c r="H73" s="475"/>
      <c r="I73" s="475"/>
      <c r="J73" s="484"/>
      <c r="K73" s="475"/>
      <c r="L73" s="475"/>
      <c r="M73" s="475"/>
      <c r="N73" s="476"/>
      <c r="O73" s="390"/>
      <c r="P73" s="460" t="s">
        <v>58</v>
      </c>
      <c r="Q73" s="99" t="s">
        <v>59</v>
      </c>
      <c r="R73" s="155">
        <v>15</v>
      </c>
      <c r="S73" s="464"/>
      <c r="T73" s="467"/>
      <c r="U73" s="305"/>
      <c r="V73" s="467"/>
      <c r="W73" s="467"/>
      <c r="X73" s="492"/>
      <c r="Y73" s="492"/>
      <c r="Z73" s="476"/>
      <c r="AA73" s="476"/>
      <c r="AB73" s="476"/>
      <c r="AC73" s="476"/>
      <c r="AD73" s="351"/>
      <c r="AE73" s="351"/>
      <c r="AF73" s="351"/>
      <c r="AG73" s="351"/>
      <c r="AH73" s="390"/>
    </row>
    <row r="74" spans="1:34">
      <c r="A74" s="486"/>
      <c r="B74" s="487"/>
      <c r="C74" s="488"/>
      <c r="D74" s="475"/>
      <c r="E74" s="484"/>
      <c r="F74" s="484"/>
      <c r="G74" s="480"/>
      <c r="H74" s="475"/>
      <c r="I74" s="475"/>
      <c r="J74" s="484"/>
      <c r="K74" s="475"/>
      <c r="L74" s="475"/>
      <c r="M74" s="475"/>
      <c r="N74" s="476"/>
      <c r="O74" s="390"/>
      <c r="P74" s="353"/>
      <c r="Q74" s="99" t="s">
        <v>60</v>
      </c>
      <c r="R74" s="155">
        <v>0</v>
      </c>
      <c r="S74" s="464"/>
      <c r="T74" s="467"/>
      <c r="U74" s="305"/>
      <c r="V74" s="467"/>
      <c r="W74" s="467"/>
      <c r="X74" s="492"/>
      <c r="Y74" s="492"/>
      <c r="Z74" s="476"/>
      <c r="AA74" s="476"/>
      <c r="AB74" s="476"/>
      <c r="AC74" s="476"/>
      <c r="AD74" s="351"/>
      <c r="AE74" s="351"/>
      <c r="AF74" s="351"/>
      <c r="AG74" s="351"/>
      <c r="AH74" s="390"/>
    </row>
    <row r="75" spans="1:34">
      <c r="A75" s="486"/>
      <c r="B75" s="487"/>
      <c r="C75" s="488"/>
      <c r="D75" s="475"/>
      <c r="E75" s="484"/>
      <c r="F75" s="484"/>
      <c r="G75" s="480"/>
      <c r="H75" s="475"/>
      <c r="I75" s="475"/>
      <c r="J75" s="484"/>
      <c r="K75" s="475"/>
      <c r="L75" s="475"/>
      <c r="M75" s="475"/>
      <c r="N75" s="476"/>
      <c r="O75" s="390"/>
      <c r="P75" s="461" t="s">
        <v>61</v>
      </c>
      <c r="Q75" s="99" t="s">
        <v>62</v>
      </c>
      <c r="R75" s="155">
        <v>15</v>
      </c>
      <c r="S75" s="464"/>
      <c r="T75" s="467"/>
      <c r="U75" s="305"/>
      <c r="V75" s="467"/>
      <c r="W75" s="467"/>
      <c r="X75" s="492"/>
      <c r="Y75" s="492"/>
      <c r="Z75" s="476"/>
      <c r="AA75" s="476"/>
      <c r="AB75" s="476"/>
      <c r="AC75" s="476"/>
      <c r="AD75" s="351"/>
      <c r="AE75" s="351"/>
      <c r="AF75" s="351"/>
      <c r="AG75" s="351"/>
      <c r="AH75" s="390"/>
    </row>
    <row r="76" spans="1:34">
      <c r="A76" s="486"/>
      <c r="B76" s="487"/>
      <c r="C76" s="488"/>
      <c r="D76" s="475"/>
      <c r="E76" s="484"/>
      <c r="F76" s="484"/>
      <c r="G76" s="480"/>
      <c r="H76" s="475"/>
      <c r="I76" s="475"/>
      <c r="J76" s="484"/>
      <c r="K76" s="475"/>
      <c r="L76" s="475"/>
      <c r="M76" s="475"/>
      <c r="N76" s="476"/>
      <c r="O76" s="390"/>
      <c r="P76" s="462"/>
      <c r="Q76" s="99" t="s">
        <v>63</v>
      </c>
      <c r="R76" s="155">
        <v>0</v>
      </c>
      <c r="S76" s="464"/>
      <c r="T76" s="467"/>
      <c r="U76" s="305"/>
      <c r="V76" s="467"/>
      <c r="W76" s="467"/>
      <c r="X76" s="492"/>
      <c r="Y76" s="492"/>
      <c r="Z76" s="476"/>
      <c r="AA76" s="476"/>
      <c r="AB76" s="476"/>
      <c r="AC76" s="476"/>
      <c r="AD76" s="351"/>
      <c r="AE76" s="351"/>
      <c r="AF76" s="351"/>
      <c r="AG76" s="351"/>
      <c r="AH76" s="390"/>
    </row>
    <row r="77" spans="1:34">
      <c r="A77" s="486"/>
      <c r="B77" s="487"/>
      <c r="C77" s="488"/>
      <c r="D77" s="475"/>
      <c r="E77" s="484"/>
      <c r="F77" s="484"/>
      <c r="G77" s="480"/>
      <c r="H77" s="475"/>
      <c r="I77" s="475"/>
      <c r="J77" s="484"/>
      <c r="K77" s="475"/>
      <c r="L77" s="475"/>
      <c r="M77" s="475"/>
      <c r="N77" s="476"/>
      <c r="O77" s="390"/>
      <c r="P77" s="462"/>
      <c r="Q77" s="99" t="s">
        <v>64</v>
      </c>
      <c r="R77" s="155">
        <v>0</v>
      </c>
      <c r="S77" s="464"/>
      <c r="T77" s="467"/>
      <c r="U77" s="305"/>
      <c r="V77" s="467"/>
      <c r="W77" s="467"/>
      <c r="X77" s="492"/>
      <c r="Y77" s="492"/>
      <c r="Z77" s="476"/>
      <c r="AA77" s="476"/>
      <c r="AB77" s="476"/>
      <c r="AC77" s="476"/>
      <c r="AD77" s="351"/>
      <c r="AE77" s="351"/>
      <c r="AF77" s="351"/>
      <c r="AG77" s="351"/>
      <c r="AH77" s="390"/>
    </row>
    <row r="78" spans="1:34">
      <c r="A78" s="486"/>
      <c r="B78" s="487"/>
      <c r="C78" s="488"/>
      <c r="D78" s="475"/>
      <c r="E78" s="484"/>
      <c r="F78" s="484"/>
      <c r="G78" s="480"/>
      <c r="H78" s="475"/>
      <c r="I78" s="475"/>
      <c r="J78" s="484"/>
      <c r="K78" s="475"/>
      <c r="L78" s="475"/>
      <c r="M78" s="475"/>
      <c r="N78" s="476"/>
      <c r="O78" s="390"/>
      <c r="P78" s="460" t="s">
        <v>95</v>
      </c>
      <c r="Q78" s="99" t="s">
        <v>66</v>
      </c>
      <c r="R78" s="155">
        <v>15</v>
      </c>
      <c r="S78" s="464"/>
      <c r="T78" s="467"/>
      <c r="U78" s="305"/>
      <c r="V78" s="467"/>
      <c r="W78" s="467"/>
      <c r="X78" s="492"/>
      <c r="Y78" s="492"/>
      <c r="Z78" s="476"/>
      <c r="AA78" s="476"/>
      <c r="AB78" s="476"/>
      <c r="AC78" s="476"/>
      <c r="AD78" s="351"/>
      <c r="AE78" s="351"/>
      <c r="AF78" s="351"/>
      <c r="AG78" s="351"/>
      <c r="AH78" s="390"/>
    </row>
    <row r="79" spans="1:34">
      <c r="A79" s="486"/>
      <c r="B79" s="487"/>
      <c r="C79" s="488"/>
      <c r="D79" s="475"/>
      <c r="E79" s="484"/>
      <c r="F79" s="484"/>
      <c r="G79" s="480"/>
      <c r="H79" s="475"/>
      <c r="I79" s="475"/>
      <c r="J79" s="484"/>
      <c r="K79" s="475"/>
      <c r="L79" s="475"/>
      <c r="M79" s="475"/>
      <c r="N79" s="476"/>
      <c r="O79" s="390"/>
      <c r="P79" s="353"/>
      <c r="Q79" s="99" t="s">
        <v>67</v>
      </c>
      <c r="R79" s="155">
        <v>0</v>
      </c>
      <c r="S79" s="464"/>
      <c r="T79" s="467"/>
      <c r="U79" s="305"/>
      <c r="V79" s="467"/>
      <c r="W79" s="467"/>
      <c r="X79" s="492"/>
      <c r="Y79" s="492"/>
      <c r="Z79" s="476"/>
      <c r="AA79" s="476"/>
      <c r="AB79" s="476"/>
      <c r="AC79" s="476"/>
      <c r="AD79" s="351"/>
      <c r="AE79" s="351"/>
      <c r="AF79" s="351"/>
      <c r="AG79" s="351"/>
      <c r="AH79" s="390"/>
    </row>
    <row r="80" spans="1:34" ht="25.5">
      <c r="A80" s="486"/>
      <c r="B80" s="487"/>
      <c r="C80" s="488"/>
      <c r="D80" s="475"/>
      <c r="E80" s="484"/>
      <c r="F80" s="484"/>
      <c r="G80" s="480"/>
      <c r="H80" s="475"/>
      <c r="I80" s="475"/>
      <c r="J80" s="484"/>
      <c r="K80" s="475"/>
      <c r="L80" s="475"/>
      <c r="M80" s="475"/>
      <c r="N80" s="476"/>
      <c r="O80" s="390"/>
      <c r="P80" s="460" t="s">
        <v>68</v>
      </c>
      <c r="Q80" s="101" t="s">
        <v>69</v>
      </c>
      <c r="R80" s="155">
        <v>15</v>
      </c>
      <c r="S80" s="464"/>
      <c r="T80" s="467"/>
      <c r="U80" s="305"/>
      <c r="V80" s="467"/>
      <c r="W80" s="467"/>
      <c r="X80" s="492"/>
      <c r="Y80" s="492"/>
      <c r="Z80" s="476"/>
      <c r="AA80" s="476"/>
      <c r="AB80" s="476"/>
      <c r="AC80" s="476"/>
      <c r="AD80" s="351"/>
      <c r="AE80" s="351"/>
      <c r="AF80" s="351"/>
      <c r="AG80" s="351"/>
      <c r="AH80" s="390"/>
    </row>
    <row r="81" spans="1:34" ht="25.5">
      <c r="A81" s="486"/>
      <c r="B81" s="487"/>
      <c r="C81" s="488"/>
      <c r="D81" s="475"/>
      <c r="E81" s="484"/>
      <c r="F81" s="484"/>
      <c r="G81" s="480"/>
      <c r="H81" s="475"/>
      <c r="I81" s="475"/>
      <c r="J81" s="484"/>
      <c r="K81" s="475"/>
      <c r="L81" s="475"/>
      <c r="M81" s="475"/>
      <c r="N81" s="476"/>
      <c r="O81" s="390"/>
      <c r="P81" s="353"/>
      <c r="Q81" s="101" t="s">
        <v>70</v>
      </c>
      <c r="R81" s="155">
        <v>0</v>
      </c>
      <c r="S81" s="464"/>
      <c r="T81" s="467"/>
      <c r="U81" s="305"/>
      <c r="V81" s="467"/>
      <c r="W81" s="467"/>
      <c r="X81" s="492"/>
      <c r="Y81" s="492"/>
      <c r="Z81" s="476"/>
      <c r="AA81" s="476"/>
      <c r="AB81" s="476"/>
      <c r="AC81" s="476"/>
      <c r="AD81" s="351"/>
      <c r="AE81" s="351"/>
      <c r="AF81" s="351"/>
      <c r="AG81" s="351"/>
      <c r="AH81" s="390"/>
    </row>
    <row r="82" spans="1:34">
      <c r="A82" s="486"/>
      <c r="B82" s="487"/>
      <c r="C82" s="488"/>
      <c r="D82" s="475"/>
      <c r="E82" s="484"/>
      <c r="F82" s="484"/>
      <c r="G82" s="480"/>
      <c r="H82" s="475"/>
      <c r="I82" s="475"/>
      <c r="J82" s="484"/>
      <c r="K82" s="475"/>
      <c r="L82" s="475"/>
      <c r="M82" s="475"/>
      <c r="N82" s="476"/>
      <c r="O82" s="390"/>
      <c r="P82" s="368" t="s">
        <v>71</v>
      </c>
      <c r="Q82" s="99" t="s">
        <v>72</v>
      </c>
      <c r="R82" s="155">
        <v>10</v>
      </c>
      <c r="S82" s="464"/>
      <c r="T82" s="467"/>
      <c r="U82" s="305"/>
      <c r="V82" s="467"/>
      <c r="W82" s="467"/>
      <c r="X82" s="492"/>
      <c r="Y82" s="492"/>
      <c r="Z82" s="476"/>
      <c r="AA82" s="476"/>
      <c r="AB82" s="476"/>
      <c r="AC82" s="476"/>
      <c r="AD82" s="351"/>
      <c r="AE82" s="351"/>
      <c r="AF82" s="351"/>
      <c r="AG82" s="351"/>
      <c r="AH82" s="390"/>
    </row>
    <row r="83" spans="1:34">
      <c r="A83" s="486"/>
      <c r="B83" s="487"/>
      <c r="C83" s="488"/>
      <c r="D83" s="475"/>
      <c r="E83" s="484"/>
      <c r="F83" s="484"/>
      <c r="G83" s="480"/>
      <c r="H83" s="475"/>
      <c r="I83" s="475"/>
      <c r="J83" s="484"/>
      <c r="K83" s="475"/>
      <c r="L83" s="475"/>
      <c r="M83" s="475"/>
      <c r="N83" s="476"/>
      <c r="O83" s="390"/>
      <c r="P83" s="373"/>
      <c r="Q83" s="156" t="s">
        <v>73</v>
      </c>
      <c r="R83" s="157">
        <v>0</v>
      </c>
      <c r="S83" s="464"/>
      <c r="T83" s="467"/>
      <c r="U83" s="305"/>
      <c r="V83" s="467"/>
      <c r="W83" s="467"/>
      <c r="X83" s="492"/>
      <c r="Y83" s="492"/>
      <c r="Z83" s="476"/>
      <c r="AA83" s="476"/>
      <c r="AB83" s="476"/>
      <c r="AC83" s="476"/>
      <c r="AD83" s="351"/>
      <c r="AE83" s="351"/>
      <c r="AF83" s="351"/>
      <c r="AG83" s="351"/>
      <c r="AH83" s="390"/>
    </row>
    <row r="84" spans="1:34">
      <c r="A84" s="486"/>
      <c r="B84" s="487"/>
      <c r="C84" s="488"/>
      <c r="D84" s="475"/>
      <c r="E84" s="485"/>
      <c r="F84" s="485"/>
      <c r="G84" s="482"/>
      <c r="H84" s="475"/>
      <c r="I84" s="475"/>
      <c r="J84" s="485"/>
      <c r="K84" s="475"/>
      <c r="L84" s="475"/>
      <c r="M84" s="475"/>
      <c r="N84" s="476"/>
      <c r="O84" s="339"/>
      <c r="P84" s="339"/>
      <c r="Q84" s="156" t="s">
        <v>74</v>
      </c>
      <c r="R84" s="155">
        <v>0</v>
      </c>
      <c r="S84" s="465"/>
      <c r="T84" s="468"/>
      <c r="U84" s="306"/>
      <c r="V84" s="468"/>
      <c r="W84" s="468"/>
      <c r="X84" s="492"/>
      <c r="Y84" s="492"/>
      <c r="Z84" s="476"/>
      <c r="AA84" s="476"/>
      <c r="AB84" s="476"/>
      <c r="AC84" s="476"/>
      <c r="AD84" s="352"/>
      <c r="AE84" s="352"/>
      <c r="AF84" s="352"/>
      <c r="AG84" s="352"/>
      <c r="AH84" s="369"/>
    </row>
    <row r="85" spans="1:34" ht="12.75" customHeight="1">
      <c r="A85" s="493"/>
      <c r="B85" s="496" t="s">
        <v>219</v>
      </c>
      <c r="C85" s="499" t="s">
        <v>643</v>
      </c>
      <c r="D85" s="483" t="s">
        <v>644</v>
      </c>
      <c r="E85" s="483" t="s">
        <v>667</v>
      </c>
      <c r="F85" s="483" t="s">
        <v>187</v>
      </c>
      <c r="G85" s="479" t="s">
        <v>668</v>
      </c>
      <c r="H85" s="483" t="s">
        <v>669</v>
      </c>
      <c r="I85" s="483" t="s">
        <v>670</v>
      </c>
      <c r="J85" s="483" t="s">
        <v>671</v>
      </c>
      <c r="K85" s="483" t="s">
        <v>120</v>
      </c>
      <c r="L85" s="483">
        <v>2</v>
      </c>
      <c r="M85" s="483">
        <v>3</v>
      </c>
      <c r="N85" s="350" t="s">
        <v>144</v>
      </c>
      <c r="O85" s="489" t="s">
        <v>672</v>
      </c>
      <c r="P85" s="460" t="s">
        <v>46</v>
      </c>
      <c r="Q85" s="99" t="s">
        <v>47</v>
      </c>
      <c r="R85" s="155">
        <v>15</v>
      </c>
      <c r="S85" s="463">
        <f>SUM(R85:R100)</f>
        <v>100</v>
      </c>
      <c r="T85" s="466" t="s">
        <v>48</v>
      </c>
      <c r="U85" s="350" t="s">
        <v>48</v>
      </c>
      <c r="V85" s="466" t="s">
        <v>48</v>
      </c>
      <c r="W85" s="466">
        <v>100</v>
      </c>
      <c r="X85" s="492">
        <f>AVERAGE(W85:W116)</f>
        <v>100</v>
      </c>
      <c r="Y85" s="492" t="s">
        <v>48</v>
      </c>
      <c r="Z85" s="476">
        <v>1</v>
      </c>
      <c r="AA85" s="476">
        <v>1</v>
      </c>
      <c r="AB85" s="476" t="s">
        <v>189</v>
      </c>
      <c r="AC85" s="476" t="s">
        <v>652</v>
      </c>
      <c r="AD85" s="350" t="s">
        <v>653</v>
      </c>
      <c r="AE85" s="350" t="s">
        <v>134</v>
      </c>
      <c r="AF85" s="350" t="s">
        <v>673</v>
      </c>
      <c r="AG85" s="350" t="s">
        <v>674</v>
      </c>
      <c r="AH85" s="457" t="s">
        <v>675</v>
      </c>
    </row>
    <row r="86" spans="1:34" ht="12.75" customHeight="1">
      <c r="A86" s="494"/>
      <c r="B86" s="497"/>
      <c r="C86" s="500"/>
      <c r="D86" s="484"/>
      <c r="E86" s="484"/>
      <c r="F86" s="484"/>
      <c r="G86" s="480"/>
      <c r="H86" s="484"/>
      <c r="I86" s="484"/>
      <c r="J86" s="484"/>
      <c r="K86" s="484"/>
      <c r="L86" s="484"/>
      <c r="M86" s="484"/>
      <c r="N86" s="351"/>
      <c r="O86" s="490"/>
      <c r="P86" s="353"/>
      <c r="Q86" s="99" t="s">
        <v>54</v>
      </c>
      <c r="R86" s="155">
        <v>0</v>
      </c>
      <c r="S86" s="464"/>
      <c r="T86" s="467"/>
      <c r="U86" s="305"/>
      <c r="V86" s="467"/>
      <c r="W86" s="467"/>
      <c r="X86" s="492"/>
      <c r="Y86" s="492"/>
      <c r="Z86" s="476"/>
      <c r="AA86" s="476"/>
      <c r="AB86" s="476"/>
      <c r="AC86" s="476"/>
      <c r="AD86" s="351"/>
      <c r="AE86" s="351"/>
      <c r="AF86" s="351"/>
      <c r="AG86" s="351"/>
      <c r="AH86" s="458"/>
    </row>
    <row r="87" spans="1:34" ht="12.75" customHeight="1">
      <c r="A87" s="494"/>
      <c r="B87" s="497"/>
      <c r="C87" s="500"/>
      <c r="D87" s="484"/>
      <c r="E87" s="484"/>
      <c r="F87" s="484"/>
      <c r="G87" s="480"/>
      <c r="H87" s="484"/>
      <c r="I87" s="484"/>
      <c r="J87" s="484"/>
      <c r="K87" s="484"/>
      <c r="L87" s="484"/>
      <c r="M87" s="484"/>
      <c r="N87" s="351"/>
      <c r="O87" s="490"/>
      <c r="P87" s="460" t="s">
        <v>55</v>
      </c>
      <c r="Q87" s="99" t="s">
        <v>56</v>
      </c>
      <c r="R87" s="155">
        <v>15</v>
      </c>
      <c r="S87" s="464"/>
      <c r="T87" s="467"/>
      <c r="U87" s="305"/>
      <c r="V87" s="467"/>
      <c r="W87" s="467"/>
      <c r="X87" s="492"/>
      <c r="Y87" s="492"/>
      <c r="Z87" s="476"/>
      <c r="AA87" s="476"/>
      <c r="AB87" s="476"/>
      <c r="AC87" s="476"/>
      <c r="AD87" s="351"/>
      <c r="AE87" s="351"/>
      <c r="AF87" s="351"/>
      <c r="AG87" s="351"/>
      <c r="AH87" s="458"/>
    </row>
    <row r="88" spans="1:34" ht="12.75" customHeight="1">
      <c r="A88" s="494"/>
      <c r="B88" s="497"/>
      <c r="C88" s="500"/>
      <c r="D88" s="484"/>
      <c r="E88" s="484"/>
      <c r="F88" s="484"/>
      <c r="G88" s="480"/>
      <c r="H88" s="484"/>
      <c r="I88" s="484"/>
      <c r="J88" s="484"/>
      <c r="K88" s="484"/>
      <c r="L88" s="484"/>
      <c r="M88" s="484"/>
      <c r="N88" s="351"/>
      <c r="O88" s="490"/>
      <c r="P88" s="353"/>
      <c r="Q88" s="99" t="s">
        <v>57</v>
      </c>
      <c r="R88" s="155">
        <v>0</v>
      </c>
      <c r="S88" s="464"/>
      <c r="T88" s="467"/>
      <c r="U88" s="305"/>
      <c r="V88" s="467"/>
      <c r="W88" s="467"/>
      <c r="X88" s="492"/>
      <c r="Y88" s="492"/>
      <c r="Z88" s="476"/>
      <c r="AA88" s="476"/>
      <c r="AB88" s="476"/>
      <c r="AC88" s="476"/>
      <c r="AD88" s="351"/>
      <c r="AE88" s="351"/>
      <c r="AF88" s="351"/>
      <c r="AG88" s="351"/>
      <c r="AH88" s="458"/>
    </row>
    <row r="89" spans="1:34" ht="12.75" customHeight="1">
      <c r="A89" s="494"/>
      <c r="B89" s="497"/>
      <c r="C89" s="500"/>
      <c r="D89" s="484"/>
      <c r="E89" s="484"/>
      <c r="F89" s="484"/>
      <c r="G89" s="480"/>
      <c r="H89" s="484"/>
      <c r="I89" s="484"/>
      <c r="J89" s="484"/>
      <c r="K89" s="484"/>
      <c r="L89" s="484"/>
      <c r="M89" s="484"/>
      <c r="N89" s="351"/>
      <c r="O89" s="490"/>
      <c r="P89" s="460" t="s">
        <v>58</v>
      </c>
      <c r="Q89" s="99" t="s">
        <v>59</v>
      </c>
      <c r="R89" s="155">
        <v>15</v>
      </c>
      <c r="S89" s="464"/>
      <c r="T89" s="467"/>
      <c r="U89" s="305"/>
      <c r="V89" s="467"/>
      <c r="W89" s="467"/>
      <c r="X89" s="492"/>
      <c r="Y89" s="492"/>
      <c r="Z89" s="476"/>
      <c r="AA89" s="476"/>
      <c r="AB89" s="476"/>
      <c r="AC89" s="476"/>
      <c r="AD89" s="351"/>
      <c r="AE89" s="351"/>
      <c r="AF89" s="351"/>
      <c r="AG89" s="351"/>
      <c r="AH89" s="458"/>
    </row>
    <row r="90" spans="1:34" ht="12.75" customHeight="1">
      <c r="A90" s="494"/>
      <c r="B90" s="497"/>
      <c r="C90" s="500"/>
      <c r="D90" s="484"/>
      <c r="E90" s="484"/>
      <c r="F90" s="484"/>
      <c r="G90" s="480"/>
      <c r="H90" s="484"/>
      <c r="I90" s="484"/>
      <c r="J90" s="484"/>
      <c r="K90" s="484"/>
      <c r="L90" s="484"/>
      <c r="M90" s="484"/>
      <c r="N90" s="351"/>
      <c r="O90" s="490"/>
      <c r="P90" s="353"/>
      <c r="Q90" s="99" t="s">
        <v>60</v>
      </c>
      <c r="R90" s="155">
        <v>0</v>
      </c>
      <c r="S90" s="464"/>
      <c r="T90" s="467"/>
      <c r="U90" s="305"/>
      <c r="V90" s="467"/>
      <c r="W90" s="467"/>
      <c r="X90" s="492"/>
      <c r="Y90" s="492"/>
      <c r="Z90" s="476"/>
      <c r="AA90" s="476"/>
      <c r="AB90" s="476"/>
      <c r="AC90" s="476"/>
      <c r="AD90" s="351"/>
      <c r="AE90" s="351"/>
      <c r="AF90" s="351"/>
      <c r="AG90" s="351"/>
      <c r="AH90" s="458"/>
    </row>
    <row r="91" spans="1:34" ht="12.75" customHeight="1">
      <c r="A91" s="494"/>
      <c r="B91" s="497"/>
      <c r="C91" s="500"/>
      <c r="D91" s="484"/>
      <c r="E91" s="484"/>
      <c r="F91" s="484"/>
      <c r="G91" s="480"/>
      <c r="H91" s="484"/>
      <c r="I91" s="484"/>
      <c r="J91" s="484"/>
      <c r="K91" s="484"/>
      <c r="L91" s="484"/>
      <c r="M91" s="484"/>
      <c r="N91" s="351"/>
      <c r="O91" s="490"/>
      <c r="P91" s="461" t="s">
        <v>61</v>
      </c>
      <c r="Q91" s="99" t="s">
        <v>62</v>
      </c>
      <c r="R91" s="155">
        <v>15</v>
      </c>
      <c r="S91" s="464"/>
      <c r="T91" s="467"/>
      <c r="U91" s="305"/>
      <c r="V91" s="467"/>
      <c r="W91" s="467"/>
      <c r="X91" s="492"/>
      <c r="Y91" s="492"/>
      <c r="Z91" s="476"/>
      <c r="AA91" s="476"/>
      <c r="AB91" s="476"/>
      <c r="AC91" s="476"/>
      <c r="AD91" s="351"/>
      <c r="AE91" s="351"/>
      <c r="AF91" s="351"/>
      <c r="AG91" s="351"/>
      <c r="AH91" s="458"/>
    </row>
    <row r="92" spans="1:34" ht="12.75" customHeight="1">
      <c r="A92" s="494"/>
      <c r="B92" s="497"/>
      <c r="C92" s="500"/>
      <c r="D92" s="484"/>
      <c r="E92" s="484"/>
      <c r="F92" s="484"/>
      <c r="G92" s="480"/>
      <c r="H92" s="484"/>
      <c r="I92" s="484"/>
      <c r="J92" s="484"/>
      <c r="K92" s="484"/>
      <c r="L92" s="484"/>
      <c r="M92" s="484"/>
      <c r="N92" s="351"/>
      <c r="O92" s="490"/>
      <c r="P92" s="462"/>
      <c r="Q92" s="99" t="s">
        <v>63</v>
      </c>
      <c r="R92" s="155">
        <v>0</v>
      </c>
      <c r="S92" s="464"/>
      <c r="T92" s="467"/>
      <c r="U92" s="305"/>
      <c r="V92" s="467"/>
      <c r="W92" s="467"/>
      <c r="X92" s="492"/>
      <c r="Y92" s="492"/>
      <c r="Z92" s="476"/>
      <c r="AA92" s="476"/>
      <c r="AB92" s="476"/>
      <c r="AC92" s="476"/>
      <c r="AD92" s="351"/>
      <c r="AE92" s="351"/>
      <c r="AF92" s="351"/>
      <c r="AG92" s="351"/>
      <c r="AH92" s="458"/>
    </row>
    <row r="93" spans="1:34" ht="12.75" customHeight="1">
      <c r="A93" s="494"/>
      <c r="B93" s="497"/>
      <c r="C93" s="500"/>
      <c r="D93" s="484"/>
      <c r="E93" s="484"/>
      <c r="F93" s="484"/>
      <c r="G93" s="480"/>
      <c r="H93" s="484"/>
      <c r="I93" s="484"/>
      <c r="J93" s="484"/>
      <c r="K93" s="484"/>
      <c r="L93" s="484"/>
      <c r="M93" s="484"/>
      <c r="N93" s="351"/>
      <c r="O93" s="490"/>
      <c r="P93" s="462"/>
      <c r="Q93" s="99" t="s">
        <v>64</v>
      </c>
      <c r="R93" s="155">
        <v>0</v>
      </c>
      <c r="S93" s="464"/>
      <c r="T93" s="467"/>
      <c r="U93" s="305"/>
      <c r="V93" s="467"/>
      <c r="W93" s="467"/>
      <c r="X93" s="492"/>
      <c r="Y93" s="492"/>
      <c r="Z93" s="476"/>
      <c r="AA93" s="476"/>
      <c r="AB93" s="476"/>
      <c r="AC93" s="476"/>
      <c r="AD93" s="351"/>
      <c r="AE93" s="351"/>
      <c r="AF93" s="351"/>
      <c r="AG93" s="351"/>
      <c r="AH93" s="458"/>
    </row>
    <row r="94" spans="1:34" ht="12.75" customHeight="1">
      <c r="A94" s="494"/>
      <c r="B94" s="497"/>
      <c r="C94" s="500"/>
      <c r="D94" s="484"/>
      <c r="E94" s="484"/>
      <c r="F94" s="484"/>
      <c r="G94" s="480"/>
      <c r="H94" s="484"/>
      <c r="I94" s="484"/>
      <c r="J94" s="484"/>
      <c r="K94" s="484"/>
      <c r="L94" s="484"/>
      <c r="M94" s="484"/>
      <c r="N94" s="351"/>
      <c r="O94" s="490"/>
      <c r="P94" s="460" t="s">
        <v>95</v>
      </c>
      <c r="Q94" s="99" t="s">
        <v>66</v>
      </c>
      <c r="R94" s="155">
        <v>15</v>
      </c>
      <c r="S94" s="464"/>
      <c r="T94" s="467"/>
      <c r="U94" s="305"/>
      <c r="V94" s="467"/>
      <c r="W94" s="467"/>
      <c r="X94" s="492"/>
      <c r="Y94" s="492"/>
      <c r="Z94" s="476"/>
      <c r="AA94" s="476"/>
      <c r="AB94" s="476"/>
      <c r="AC94" s="476"/>
      <c r="AD94" s="351"/>
      <c r="AE94" s="351"/>
      <c r="AF94" s="351"/>
      <c r="AG94" s="351"/>
      <c r="AH94" s="458"/>
    </row>
    <row r="95" spans="1:34" ht="12.75" customHeight="1">
      <c r="A95" s="494"/>
      <c r="B95" s="497"/>
      <c r="C95" s="500"/>
      <c r="D95" s="484"/>
      <c r="E95" s="484"/>
      <c r="F95" s="484"/>
      <c r="G95" s="480"/>
      <c r="H95" s="484"/>
      <c r="I95" s="484"/>
      <c r="J95" s="484"/>
      <c r="K95" s="484"/>
      <c r="L95" s="484"/>
      <c r="M95" s="484"/>
      <c r="N95" s="351"/>
      <c r="O95" s="490"/>
      <c r="P95" s="353"/>
      <c r="Q95" s="99" t="s">
        <v>67</v>
      </c>
      <c r="R95" s="155">
        <v>0</v>
      </c>
      <c r="S95" s="464"/>
      <c r="T95" s="467"/>
      <c r="U95" s="305"/>
      <c r="V95" s="467"/>
      <c r="W95" s="467"/>
      <c r="X95" s="492"/>
      <c r="Y95" s="492"/>
      <c r="Z95" s="476"/>
      <c r="AA95" s="476"/>
      <c r="AB95" s="476"/>
      <c r="AC95" s="476"/>
      <c r="AD95" s="351"/>
      <c r="AE95" s="351"/>
      <c r="AF95" s="351"/>
      <c r="AG95" s="351"/>
      <c r="AH95" s="458"/>
    </row>
    <row r="96" spans="1:34" ht="25.5" customHeight="1">
      <c r="A96" s="494"/>
      <c r="B96" s="497"/>
      <c r="C96" s="500"/>
      <c r="D96" s="484"/>
      <c r="E96" s="484"/>
      <c r="F96" s="484"/>
      <c r="G96" s="480"/>
      <c r="H96" s="484"/>
      <c r="I96" s="484"/>
      <c r="J96" s="484"/>
      <c r="K96" s="484"/>
      <c r="L96" s="484"/>
      <c r="M96" s="484"/>
      <c r="N96" s="351"/>
      <c r="O96" s="490"/>
      <c r="P96" s="460" t="s">
        <v>68</v>
      </c>
      <c r="Q96" s="101" t="s">
        <v>69</v>
      </c>
      <c r="R96" s="155">
        <v>15</v>
      </c>
      <c r="S96" s="464"/>
      <c r="T96" s="467"/>
      <c r="U96" s="305"/>
      <c r="V96" s="467"/>
      <c r="W96" s="467"/>
      <c r="X96" s="492"/>
      <c r="Y96" s="492"/>
      <c r="Z96" s="476"/>
      <c r="AA96" s="476"/>
      <c r="AB96" s="476"/>
      <c r="AC96" s="476"/>
      <c r="AD96" s="351"/>
      <c r="AE96" s="351"/>
      <c r="AF96" s="351"/>
      <c r="AG96" s="351"/>
      <c r="AH96" s="458"/>
    </row>
    <row r="97" spans="1:34" ht="25.5" customHeight="1">
      <c r="A97" s="494"/>
      <c r="B97" s="497"/>
      <c r="C97" s="500"/>
      <c r="D97" s="484"/>
      <c r="E97" s="484"/>
      <c r="F97" s="484"/>
      <c r="G97" s="480"/>
      <c r="H97" s="484"/>
      <c r="I97" s="484"/>
      <c r="J97" s="484"/>
      <c r="K97" s="484"/>
      <c r="L97" s="484"/>
      <c r="M97" s="484"/>
      <c r="N97" s="351"/>
      <c r="O97" s="490"/>
      <c r="P97" s="353"/>
      <c r="Q97" s="101" t="s">
        <v>70</v>
      </c>
      <c r="R97" s="155">
        <v>0</v>
      </c>
      <c r="S97" s="464"/>
      <c r="T97" s="467"/>
      <c r="U97" s="305"/>
      <c r="V97" s="467"/>
      <c r="W97" s="467"/>
      <c r="X97" s="492"/>
      <c r="Y97" s="492"/>
      <c r="Z97" s="476"/>
      <c r="AA97" s="476"/>
      <c r="AB97" s="476"/>
      <c r="AC97" s="476"/>
      <c r="AD97" s="351"/>
      <c r="AE97" s="351"/>
      <c r="AF97" s="351"/>
      <c r="AG97" s="351"/>
      <c r="AH97" s="458"/>
    </row>
    <row r="98" spans="1:34" ht="12.75" customHeight="1">
      <c r="A98" s="494"/>
      <c r="B98" s="497"/>
      <c r="C98" s="500"/>
      <c r="D98" s="484"/>
      <c r="E98" s="484"/>
      <c r="F98" s="484"/>
      <c r="G98" s="480"/>
      <c r="H98" s="484"/>
      <c r="I98" s="484"/>
      <c r="J98" s="484"/>
      <c r="K98" s="484"/>
      <c r="L98" s="484"/>
      <c r="M98" s="484"/>
      <c r="N98" s="351"/>
      <c r="O98" s="490"/>
      <c r="P98" s="368" t="s">
        <v>71</v>
      </c>
      <c r="Q98" s="99" t="s">
        <v>72</v>
      </c>
      <c r="R98" s="155">
        <v>10</v>
      </c>
      <c r="S98" s="464"/>
      <c r="T98" s="467"/>
      <c r="U98" s="305"/>
      <c r="V98" s="467"/>
      <c r="W98" s="467"/>
      <c r="X98" s="492"/>
      <c r="Y98" s="492"/>
      <c r="Z98" s="476"/>
      <c r="AA98" s="476"/>
      <c r="AB98" s="476"/>
      <c r="AC98" s="476"/>
      <c r="AD98" s="351"/>
      <c r="AE98" s="351"/>
      <c r="AF98" s="351"/>
      <c r="AG98" s="351"/>
      <c r="AH98" s="458"/>
    </row>
    <row r="99" spans="1:34" ht="25.9" customHeight="1">
      <c r="A99" s="494"/>
      <c r="B99" s="497"/>
      <c r="C99" s="500"/>
      <c r="D99" s="484"/>
      <c r="E99" s="484"/>
      <c r="F99" s="484"/>
      <c r="G99" s="481"/>
      <c r="H99" s="484"/>
      <c r="I99" s="484"/>
      <c r="J99" s="484"/>
      <c r="K99" s="484"/>
      <c r="L99" s="484"/>
      <c r="M99" s="484"/>
      <c r="N99" s="351"/>
      <c r="O99" s="490"/>
      <c r="P99" s="373"/>
      <c r="Q99" s="156" t="s">
        <v>73</v>
      </c>
      <c r="R99" s="155">
        <v>0</v>
      </c>
      <c r="S99" s="464"/>
      <c r="T99" s="467"/>
      <c r="U99" s="305"/>
      <c r="V99" s="467"/>
      <c r="W99" s="467"/>
      <c r="X99" s="492"/>
      <c r="Y99" s="492"/>
      <c r="Z99" s="476"/>
      <c r="AA99" s="476"/>
      <c r="AB99" s="476"/>
      <c r="AC99" s="476"/>
      <c r="AD99" s="351"/>
      <c r="AE99" s="351"/>
      <c r="AF99" s="351"/>
      <c r="AG99" s="351"/>
      <c r="AH99" s="458"/>
    </row>
    <row r="100" spans="1:34" ht="25.9" customHeight="1">
      <c r="A100" s="494"/>
      <c r="B100" s="497"/>
      <c r="C100" s="500"/>
      <c r="D100" s="484"/>
      <c r="E100" s="484"/>
      <c r="F100" s="484"/>
      <c r="G100" s="482"/>
      <c r="H100" s="484"/>
      <c r="I100" s="484"/>
      <c r="J100" s="484"/>
      <c r="K100" s="484"/>
      <c r="L100" s="484"/>
      <c r="M100" s="484"/>
      <c r="N100" s="351"/>
      <c r="O100" s="491"/>
      <c r="P100" s="339"/>
      <c r="Q100" s="156" t="s">
        <v>74</v>
      </c>
      <c r="R100" s="155">
        <v>0</v>
      </c>
      <c r="S100" s="465"/>
      <c r="T100" s="468"/>
      <c r="U100" s="306"/>
      <c r="V100" s="468"/>
      <c r="W100" s="468"/>
      <c r="X100" s="492"/>
      <c r="Y100" s="492"/>
      <c r="Z100" s="476"/>
      <c r="AA100" s="476"/>
      <c r="AB100" s="476"/>
      <c r="AC100" s="476"/>
      <c r="AD100" s="352"/>
      <c r="AE100" s="352"/>
      <c r="AF100" s="352"/>
      <c r="AG100" s="352"/>
      <c r="AH100" s="459"/>
    </row>
    <row r="101" spans="1:34" ht="12.75" customHeight="1">
      <c r="A101" s="494"/>
      <c r="B101" s="497"/>
      <c r="C101" s="500"/>
      <c r="D101" s="484"/>
      <c r="E101" s="484"/>
      <c r="F101" s="484"/>
      <c r="G101" s="479" t="s">
        <v>676</v>
      </c>
      <c r="H101" s="484"/>
      <c r="I101" s="484"/>
      <c r="J101" s="484"/>
      <c r="K101" s="484"/>
      <c r="L101" s="484"/>
      <c r="M101" s="484"/>
      <c r="N101" s="351"/>
      <c r="O101" s="368" t="s">
        <v>677</v>
      </c>
      <c r="P101" s="460" t="s">
        <v>46</v>
      </c>
      <c r="Q101" s="99" t="s">
        <v>47</v>
      </c>
      <c r="R101" s="155">
        <v>15</v>
      </c>
      <c r="S101" s="463">
        <f>SUM(R101:R116)</f>
        <v>100</v>
      </c>
      <c r="T101" s="466" t="s">
        <v>48</v>
      </c>
      <c r="U101" s="350" t="s">
        <v>48</v>
      </c>
      <c r="V101" s="466" t="s">
        <v>48</v>
      </c>
      <c r="W101" s="466">
        <v>100</v>
      </c>
      <c r="X101" s="492"/>
      <c r="Y101" s="492"/>
      <c r="Z101" s="476"/>
      <c r="AA101" s="476"/>
      <c r="AB101" s="476"/>
      <c r="AC101" s="476"/>
      <c r="AD101" s="350" t="s">
        <v>653</v>
      </c>
      <c r="AE101" s="350" t="s">
        <v>125</v>
      </c>
      <c r="AF101" s="350" t="s">
        <v>125</v>
      </c>
      <c r="AG101" s="350" t="s">
        <v>125</v>
      </c>
      <c r="AH101" s="457" t="s">
        <v>678</v>
      </c>
    </row>
    <row r="102" spans="1:34" ht="12.75" customHeight="1">
      <c r="A102" s="494"/>
      <c r="B102" s="497"/>
      <c r="C102" s="500"/>
      <c r="D102" s="484"/>
      <c r="E102" s="484"/>
      <c r="F102" s="484"/>
      <c r="G102" s="480"/>
      <c r="H102" s="484"/>
      <c r="I102" s="484"/>
      <c r="J102" s="484"/>
      <c r="K102" s="484"/>
      <c r="L102" s="484"/>
      <c r="M102" s="484"/>
      <c r="N102" s="351"/>
      <c r="O102" s="390"/>
      <c r="P102" s="353"/>
      <c r="Q102" s="99" t="s">
        <v>54</v>
      </c>
      <c r="R102" s="155">
        <v>0</v>
      </c>
      <c r="S102" s="464"/>
      <c r="T102" s="467"/>
      <c r="U102" s="305"/>
      <c r="V102" s="467"/>
      <c r="W102" s="467"/>
      <c r="X102" s="492"/>
      <c r="Y102" s="492"/>
      <c r="Z102" s="476"/>
      <c r="AA102" s="476"/>
      <c r="AB102" s="476"/>
      <c r="AC102" s="476"/>
      <c r="AD102" s="351"/>
      <c r="AE102" s="351"/>
      <c r="AF102" s="351"/>
      <c r="AG102" s="351"/>
      <c r="AH102" s="458"/>
    </row>
    <row r="103" spans="1:34" ht="12.75" customHeight="1">
      <c r="A103" s="494"/>
      <c r="B103" s="497"/>
      <c r="C103" s="500"/>
      <c r="D103" s="484"/>
      <c r="E103" s="484"/>
      <c r="F103" s="484"/>
      <c r="G103" s="480"/>
      <c r="H103" s="484"/>
      <c r="I103" s="484"/>
      <c r="J103" s="484"/>
      <c r="K103" s="484"/>
      <c r="L103" s="484"/>
      <c r="M103" s="484"/>
      <c r="N103" s="351"/>
      <c r="O103" s="390"/>
      <c r="P103" s="460" t="s">
        <v>55</v>
      </c>
      <c r="Q103" s="99" t="s">
        <v>56</v>
      </c>
      <c r="R103" s="155">
        <v>15</v>
      </c>
      <c r="S103" s="464"/>
      <c r="T103" s="467"/>
      <c r="U103" s="305"/>
      <c r="V103" s="467"/>
      <c r="W103" s="467"/>
      <c r="X103" s="492"/>
      <c r="Y103" s="492"/>
      <c r="Z103" s="476"/>
      <c r="AA103" s="476"/>
      <c r="AB103" s="476"/>
      <c r="AC103" s="476"/>
      <c r="AD103" s="351"/>
      <c r="AE103" s="351"/>
      <c r="AF103" s="351"/>
      <c r="AG103" s="351"/>
      <c r="AH103" s="458"/>
    </row>
    <row r="104" spans="1:34" ht="12.75" customHeight="1">
      <c r="A104" s="494"/>
      <c r="B104" s="497"/>
      <c r="C104" s="500"/>
      <c r="D104" s="484"/>
      <c r="E104" s="484"/>
      <c r="F104" s="484"/>
      <c r="G104" s="480"/>
      <c r="H104" s="484"/>
      <c r="I104" s="484"/>
      <c r="J104" s="484"/>
      <c r="K104" s="484"/>
      <c r="L104" s="484"/>
      <c r="M104" s="484"/>
      <c r="N104" s="351"/>
      <c r="O104" s="390"/>
      <c r="P104" s="353"/>
      <c r="Q104" s="99" t="s">
        <v>57</v>
      </c>
      <c r="R104" s="155">
        <v>0</v>
      </c>
      <c r="S104" s="464"/>
      <c r="T104" s="467"/>
      <c r="U104" s="305"/>
      <c r="V104" s="467"/>
      <c r="W104" s="467"/>
      <c r="X104" s="492"/>
      <c r="Y104" s="492"/>
      <c r="Z104" s="476"/>
      <c r="AA104" s="476"/>
      <c r="AB104" s="476"/>
      <c r="AC104" s="476"/>
      <c r="AD104" s="351"/>
      <c r="AE104" s="351"/>
      <c r="AF104" s="351"/>
      <c r="AG104" s="351"/>
      <c r="AH104" s="458"/>
    </row>
    <row r="105" spans="1:34" ht="12.75" customHeight="1">
      <c r="A105" s="494"/>
      <c r="B105" s="497"/>
      <c r="C105" s="500"/>
      <c r="D105" s="484"/>
      <c r="E105" s="484"/>
      <c r="F105" s="484"/>
      <c r="G105" s="480"/>
      <c r="H105" s="484"/>
      <c r="I105" s="484"/>
      <c r="J105" s="484"/>
      <c r="K105" s="484"/>
      <c r="L105" s="484"/>
      <c r="M105" s="484"/>
      <c r="N105" s="351"/>
      <c r="O105" s="390"/>
      <c r="P105" s="460" t="s">
        <v>58</v>
      </c>
      <c r="Q105" s="99" t="s">
        <v>59</v>
      </c>
      <c r="R105" s="155">
        <v>15</v>
      </c>
      <c r="S105" s="464"/>
      <c r="T105" s="467"/>
      <c r="U105" s="305"/>
      <c r="V105" s="467"/>
      <c r="W105" s="467"/>
      <c r="X105" s="492"/>
      <c r="Y105" s="492"/>
      <c r="Z105" s="476"/>
      <c r="AA105" s="476"/>
      <c r="AB105" s="476"/>
      <c r="AC105" s="476"/>
      <c r="AD105" s="351"/>
      <c r="AE105" s="351"/>
      <c r="AF105" s="351"/>
      <c r="AG105" s="351"/>
      <c r="AH105" s="458"/>
    </row>
    <row r="106" spans="1:34" ht="12.75" customHeight="1">
      <c r="A106" s="494"/>
      <c r="B106" s="497"/>
      <c r="C106" s="500"/>
      <c r="D106" s="484"/>
      <c r="E106" s="484"/>
      <c r="F106" s="484"/>
      <c r="G106" s="480"/>
      <c r="H106" s="484"/>
      <c r="I106" s="484"/>
      <c r="J106" s="484"/>
      <c r="K106" s="484"/>
      <c r="L106" s="484"/>
      <c r="M106" s="484"/>
      <c r="N106" s="351"/>
      <c r="O106" s="390"/>
      <c r="P106" s="353"/>
      <c r="Q106" s="99" t="s">
        <v>60</v>
      </c>
      <c r="R106" s="155">
        <v>0</v>
      </c>
      <c r="S106" s="464"/>
      <c r="T106" s="467"/>
      <c r="U106" s="305"/>
      <c r="V106" s="467"/>
      <c r="W106" s="467"/>
      <c r="X106" s="492"/>
      <c r="Y106" s="492"/>
      <c r="Z106" s="476"/>
      <c r="AA106" s="476"/>
      <c r="AB106" s="476"/>
      <c r="AC106" s="476"/>
      <c r="AD106" s="351"/>
      <c r="AE106" s="351"/>
      <c r="AF106" s="351"/>
      <c r="AG106" s="351"/>
      <c r="AH106" s="458"/>
    </row>
    <row r="107" spans="1:34" ht="12.75" customHeight="1">
      <c r="A107" s="494"/>
      <c r="B107" s="497"/>
      <c r="C107" s="500"/>
      <c r="D107" s="484"/>
      <c r="E107" s="484"/>
      <c r="F107" s="484"/>
      <c r="G107" s="480"/>
      <c r="H107" s="484"/>
      <c r="I107" s="484"/>
      <c r="J107" s="484"/>
      <c r="K107" s="484"/>
      <c r="L107" s="484"/>
      <c r="M107" s="484"/>
      <c r="N107" s="351"/>
      <c r="O107" s="390"/>
      <c r="P107" s="461" t="s">
        <v>61</v>
      </c>
      <c r="Q107" s="99" t="s">
        <v>62</v>
      </c>
      <c r="R107" s="155">
        <v>15</v>
      </c>
      <c r="S107" s="464"/>
      <c r="T107" s="467"/>
      <c r="U107" s="305"/>
      <c r="V107" s="467"/>
      <c r="W107" s="467"/>
      <c r="X107" s="492"/>
      <c r="Y107" s="492"/>
      <c r="Z107" s="476"/>
      <c r="AA107" s="476"/>
      <c r="AB107" s="476"/>
      <c r="AC107" s="476"/>
      <c r="AD107" s="351"/>
      <c r="AE107" s="351"/>
      <c r="AF107" s="351"/>
      <c r="AG107" s="351"/>
      <c r="AH107" s="458"/>
    </row>
    <row r="108" spans="1:34" ht="12.75" customHeight="1">
      <c r="A108" s="494"/>
      <c r="B108" s="497"/>
      <c r="C108" s="500"/>
      <c r="D108" s="484"/>
      <c r="E108" s="484"/>
      <c r="F108" s="484"/>
      <c r="G108" s="480"/>
      <c r="H108" s="484"/>
      <c r="I108" s="484"/>
      <c r="J108" s="484"/>
      <c r="K108" s="484"/>
      <c r="L108" s="484"/>
      <c r="M108" s="484"/>
      <c r="N108" s="351"/>
      <c r="O108" s="390"/>
      <c r="P108" s="462"/>
      <c r="Q108" s="99" t="s">
        <v>63</v>
      </c>
      <c r="R108" s="155">
        <v>0</v>
      </c>
      <c r="S108" s="464"/>
      <c r="T108" s="467"/>
      <c r="U108" s="305"/>
      <c r="V108" s="467"/>
      <c r="W108" s="467"/>
      <c r="X108" s="492"/>
      <c r="Y108" s="492"/>
      <c r="Z108" s="476"/>
      <c r="AA108" s="476"/>
      <c r="AB108" s="476"/>
      <c r="AC108" s="476"/>
      <c r="AD108" s="351"/>
      <c r="AE108" s="351"/>
      <c r="AF108" s="351"/>
      <c r="AG108" s="351"/>
      <c r="AH108" s="458"/>
    </row>
    <row r="109" spans="1:34" ht="12.75" customHeight="1">
      <c r="A109" s="494"/>
      <c r="B109" s="497"/>
      <c r="C109" s="500"/>
      <c r="D109" s="484"/>
      <c r="E109" s="484"/>
      <c r="F109" s="484"/>
      <c r="G109" s="480"/>
      <c r="H109" s="484"/>
      <c r="I109" s="484"/>
      <c r="J109" s="484"/>
      <c r="K109" s="484"/>
      <c r="L109" s="484"/>
      <c r="M109" s="484"/>
      <c r="N109" s="351"/>
      <c r="O109" s="390"/>
      <c r="P109" s="462"/>
      <c r="Q109" s="99" t="s">
        <v>64</v>
      </c>
      <c r="R109" s="155">
        <v>0</v>
      </c>
      <c r="S109" s="464"/>
      <c r="T109" s="467"/>
      <c r="U109" s="305"/>
      <c r="V109" s="467"/>
      <c r="W109" s="467"/>
      <c r="X109" s="492"/>
      <c r="Y109" s="492"/>
      <c r="Z109" s="476"/>
      <c r="AA109" s="476"/>
      <c r="AB109" s="476"/>
      <c r="AC109" s="476"/>
      <c r="AD109" s="351"/>
      <c r="AE109" s="351"/>
      <c r="AF109" s="351"/>
      <c r="AG109" s="351"/>
      <c r="AH109" s="458"/>
    </row>
    <row r="110" spans="1:34" ht="12.75" customHeight="1">
      <c r="A110" s="494"/>
      <c r="B110" s="497"/>
      <c r="C110" s="500"/>
      <c r="D110" s="484"/>
      <c r="E110" s="484"/>
      <c r="F110" s="484"/>
      <c r="G110" s="480"/>
      <c r="H110" s="484"/>
      <c r="I110" s="484"/>
      <c r="J110" s="484"/>
      <c r="K110" s="484"/>
      <c r="L110" s="484"/>
      <c r="M110" s="484"/>
      <c r="N110" s="351"/>
      <c r="O110" s="390"/>
      <c r="P110" s="460" t="s">
        <v>95</v>
      </c>
      <c r="Q110" s="99" t="s">
        <v>66</v>
      </c>
      <c r="R110" s="155">
        <v>15</v>
      </c>
      <c r="S110" s="464"/>
      <c r="T110" s="467"/>
      <c r="U110" s="305"/>
      <c r="V110" s="467"/>
      <c r="W110" s="467"/>
      <c r="X110" s="492"/>
      <c r="Y110" s="492"/>
      <c r="Z110" s="476"/>
      <c r="AA110" s="476"/>
      <c r="AB110" s="476"/>
      <c r="AC110" s="476"/>
      <c r="AD110" s="351"/>
      <c r="AE110" s="351"/>
      <c r="AF110" s="351"/>
      <c r="AG110" s="351"/>
      <c r="AH110" s="458"/>
    </row>
    <row r="111" spans="1:34" ht="12.75" customHeight="1">
      <c r="A111" s="494"/>
      <c r="B111" s="497"/>
      <c r="C111" s="500"/>
      <c r="D111" s="484"/>
      <c r="E111" s="484"/>
      <c r="F111" s="484"/>
      <c r="G111" s="480"/>
      <c r="H111" s="484"/>
      <c r="I111" s="484"/>
      <c r="J111" s="484"/>
      <c r="K111" s="484"/>
      <c r="L111" s="484"/>
      <c r="M111" s="484"/>
      <c r="N111" s="351"/>
      <c r="O111" s="390"/>
      <c r="P111" s="353"/>
      <c r="Q111" s="99" t="s">
        <v>67</v>
      </c>
      <c r="R111" s="155">
        <v>0</v>
      </c>
      <c r="S111" s="464"/>
      <c r="T111" s="467"/>
      <c r="U111" s="305"/>
      <c r="V111" s="467"/>
      <c r="W111" s="467"/>
      <c r="X111" s="492"/>
      <c r="Y111" s="492"/>
      <c r="Z111" s="476"/>
      <c r="AA111" s="476"/>
      <c r="AB111" s="476"/>
      <c r="AC111" s="476"/>
      <c r="AD111" s="351"/>
      <c r="AE111" s="351"/>
      <c r="AF111" s="351"/>
      <c r="AG111" s="351"/>
      <c r="AH111" s="458"/>
    </row>
    <row r="112" spans="1:34" ht="25.5">
      <c r="A112" s="494"/>
      <c r="B112" s="497"/>
      <c r="C112" s="500"/>
      <c r="D112" s="484"/>
      <c r="E112" s="484"/>
      <c r="F112" s="484"/>
      <c r="G112" s="480"/>
      <c r="H112" s="484"/>
      <c r="I112" s="484"/>
      <c r="J112" s="484"/>
      <c r="K112" s="484"/>
      <c r="L112" s="484"/>
      <c r="M112" s="484"/>
      <c r="N112" s="351"/>
      <c r="O112" s="390"/>
      <c r="P112" s="460" t="s">
        <v>68</v>
      </c>
      <c r="Q112" s="101" t="s">
        <v>69</v>
      </c>
      <c r="R112" s="155">
        <v>15</v>
      </c>
      <c r="S112" s="464"/>
      <c r="T112" s="467"/>
      <c r="U112" s="305"/>
      <c r="V112" s="467"/>
      <c r="W112" s="467"/>
      <c r="X112" s="492"/>
      <c r="Y112" s="492"/>
      <c r="Z112" s="476"/>
      <c r="AA112" s="476"/>
      <c r="AB112" s="476"/>
      <c r="AC112" s="476"/>
      <c r="AD112" s="351"/>
      <c r="AE112" s="351"/>
      <c r="AF112" s="351"/>
      <c r="AG112" s="351"/>
      <c r="AH112" s="458"/>
    </row>
    <row r="113" spans="1:34" ht="25.5">
      <c r="A113" s="494"/>
      <c r="B113" s="497"/>
      <c r="C113" s="500"/>
      <c r="D113" s="484"/>
      <c r="E113" s="484"/>
      <c r="F113" s="484"/>
      <c r="G113" s="480"/>
      <c r="H113" s="484"/>
      <c r="I113" s="484"/>
      <c r="J113" s="484"/>
      <c r="K113" s="484"/>
      <c r="L113" s="484"/>
      <c r="M113" s="484"/>
      <c r="N113" s="351"/>
      <c r="O113" s="390"/>
      <c r="P113" s="353"/>
      <c r="Q113" s="101" t="s">
        <v>70</v>
      </c>
      <c r="R113" s="155">
        <v>0</v>
      </c>
      <c r="S113" s="464"/>
      <c r="T113" s="467"/>
      <c r="U113" s="305"/>
      <c r="V113" s="467"/>
      <c r="W113" s="467"/>
      <c r="X113" s="492"/>
      <c r="Y113" s="492"/>
      <c r="Z113" s="476"/>
      <c r="AA113" s="476"/>
      <c r="AB113" s="476"/>
      <c r="AC113" s="476"/>
      <c r="AD113" s="351"/>
      <c r="AE113" s="351"/>
      <c r="AF113" s="351"/>
      <c r="AG113" s="351"/>
      <c r="AH113" s="458"/>
    </row>
    <row r="114" spans="1:34" ht="12.75" customHeight="1">
      <c r="A114" s="494"/>
      <c r="B114" s="497"/>
      <c r="C114" s="500"/>
      <c r="D114" s="484"/>
      <c r="E114" s="484"/>
      <c r="F114" s="484"/>
      <c r="G114" s="480"/>
      <c r="H114" s="484"/>
      <c r="I114" s="484"/>
      <c r="J114" s="484"/>
      <c r="K114" s="484"/>
      <c r="L114" s="484"/>
      <c r="M114" s="484"/>
      <c r="N114" s="351"/>
      <c r="O114" s="390"/>
      <c r="P114" s="368" t="s">
        <v>71</v>
      </c>
      <c r="Q114" s="99" t="s">
        <v>72</v>
      </c>
      <c r="R114" s="155">
        <v>10</v>
      </c>
      <c r="S114" s="464"/>
      <c r="T114" s="467"/>
      <c r="U114" s="305"/>
      <c r="V114" s="467"/>
      <c r="W114" s="467"/>
      <c r="X114" s="492"/>
      <c r="Y114" s="492"/>
      <c r="Z114" s="476"/>
      <c r="AA114" s="476"/>
      <c r="AB114" s="476"/>
      <c r="AC114" s="476"/>
      <c r="AD114" s="351"/>
      <c r="AE114" s="351"/>
      <c r="AF114" s="351"/>
      <c r="AG114" s="351"/>
      <c r="AH114" s="458"/>
    </row>
    <row r="115" spans="1:34" ht="12.75" customHeight="1">
      <c r="A115" s="494"/>
      <c r="B115" s="497"/>
      <c r="C115" s="500"/>
      <c r="D115" s="484"/>
      <c r="E115" s="484"/>
      <c r="F115" s="484"/>
      <c r="G115" s="481"/>
      <c r="H115" s="484"/>
      <c r="I115" s="484"/>
      <c r="J115" s="484"/>
      <c r="K115" s="484"/>
      <c r="L115" s="484"/>
      <c r="M115" s="484"/>
      <c r="N115" s="351"/>
      <c r="O115" s="373"/>
      <c r="P115" s="373"/>
      <c r="Q115" s="156" t="s">
        <v>73</v>
      </c>
      <c r="R115" s="155">
        <v>0</v>
      </c>
      <c r="S115" s="464"/>
      <c r="T115" s="467"/>
      <c r="U115" s="305"/>
      <c r="V115" s="467"/>
      <c r="W115" s="467"/>
      <c r="X115" s="492"/>
      <c r="Y115" s="492"/>
      <c r="Z115" s="476"/>
      <c r="AA115" s="476"/>
      <c r="AB115" s="476"/>
      <c r="AC115" s="476"/>
      <c r="AD115" s="351"/>
      <c r="AE115" s="351"/>
      <c r="AF115" s="351"/>
      <c r="AG115" s="351"/>
      <c r="AH115" s="458"/>
    </row>
    <row r="116" spans="1:34" ht="12.75" customHeight="1">
      <c r="A116" s="495"/>
      <c r="B116" s="498"/>
      <c r="C116" s="501"/>
      <c r="D116" s="485"/>
      <c r="E116" s="485"/>
      <c r="F116" s="485"/>
      <c r="G116" s="482"/>
      <c r="H116" s="485"/>
      <c r="I116" s="485"/>
      <c r="J116" s="485"/>
      <c r="K116" s="485"/>
      <c r="L116" s="485"/>
      <c r="M116" s="485"/>
      <c r="N116" s="352"/>
      <c r="O116" s="339"/>
      <c r="P116" s="339"/>
      <c r="Q116" s="156" t="s">
        <v>74</v>
      </c>
      <c r="R116" s="155">
        <v>0</v>
      </c>
      <c r="S116" s="465"/>
      <c r="T116" s="468"/>
      <c r="U116" s="306"/>
      <c r="V116" s="468"/>
      <c r="W116" s="468"/>
      <c r="X116" s="492"/>
      <c r="Y116" s="492"/>
      <c r="Z116" s="476"/>
      <c r="AA116" s="476"/>
      <c r="AB116" s="476"/>
      <c r="AC116" s="476"/>
      <c r="AD116" s="352"/>
      <c r="AE116" s="352"/>
      <c r="AF116" s="352"/>
      <c r="AG116" s="352"/>
      <c r="AH116" s="459"/>
    </row>
    <row r="117" spans="1:34" ht="12.75" customHeight="1">
      <c r="A117" s="486"/>
      <c r="B117" s="487" t="s">
        <v>219</v>
      </c>
      <c r="C117" s="488" t="s">
        <v>643</v>
      </c>
      <c r="D117" s="475" t="s">
        <v>644</v>
      </c>
      <c r="E117" s="475" t="s">
        <v>679</v>
      </c>
      <c r="F117" s="475" t="s">
        <v>680</v>
      </c>
      <c r="G117" s="479" t="s">
        <v>681</v>
      </c>
      <c r="H117" s="475" t="s">
        <v>682</v>
      </c>
      <c r="I117" s="475" t="s">
        <v>683</v>
      </c>
      <c r="J117" s="483" t="s">
        <v>684</v>
      </c>
      <c r="K117" s="475" t="s">
        <v>120</v>
      </c>
      <c r="L117" s="475">
        <v>4</v>
      </c>
      <c r="M117" s="475">
        <v>3</v>
      </c>
      <c r="N117" s="476" t="s">
        <v>365</v>
      </c>
      <c r="O117" s="457" t="s">
        <v>685</v>
      </c>
      <c r="P117" s="460" t="s">
        <v>46</v>
      </c>
      <c r="Q117" s="99" t="s">
        <v>47</v>
      </c>
      <c r="R117" s="155">
        <v>15</v>
      </c>
      <c r="S117" s="463">
        <f>SUM(R117:R132)</f>
        <v>100</v>
      </c>
      <c r="T117" s="463" t="s">
        <v>48</v>
      </c>
      <c r="U117" s="469" t="s">
        <v>686</v>
      </c>
      <c r="V117" s="472"/>
      <c r="W117" s="472"/>
      <c r="X117" s="478"/>
      <c r="Y117" s="478"/>
      <c r="Z117" s="477"/>
      <c r="AA117" s="477"/>
      <c r="AB117" s="477"/>
      <c r="AC117" s="477"/>
      <c r="AD117" s="350" t="s">
        <v>653</v>
      </c>
      <c r="AE117" s="350" t="s">
        <v>134</v>
      </c>
      <c r="AF117" s="350" t="s">
        <v>687</v>
      </c>
      <c r="AG117" s="350" t="s">
        <v>688</v>
      </c>
      <c r="AH117" s="457" t="s">
        <v>689</v>
      </c>
    </row>
    <row r="118" spans="1:34" ht="12.75" customHeight="1">
      <c r="A118" s="486"/>
      <c r="B118" s="487"/>
      <c r="C118" s="488"/>
      <c r="D118" s="475"/>
      <c r="E118" s="475"/>
      <c r="F118" s="475"/>
      <c r="G118" s="480"/>
      <c r="H118" s="475"/>
      <c r="I118" s="475"/>
      <c r="J118" s="484"/>
      <c r="K118" s="475"/>
      <c r="L118" s="475"/>
      <c r="M118" s="475"/>
      <c r="N118" s="476"/>
      <c r="O118" s="458"/>
      <c r="P118" s="353"/>
      <c r="Q118" s="99" t="s">
        <v>54</v>
      </c>
      <c r="R118" s="155">
        <v>0</v>
      </c>
      <c r="S118" s="464"/>
      <c r="T118" s="464"/>
      <c r="U118" s="470"/>
      <c r="V118" s="473"/>
      <c r="W118" s="473"/>
      <c r="X118" s="478"/>
      <c r="Y118" s="478"/>
      <c r="Z118" s="477"/>
      <c r="AA118" s="477"/>
      <c r="AB118" s="477"/>
      <c r="AC118" s="477"/>
      <c r="AD118" s="351"/>
      <c r="AE118" s="351"/>
      <c r="AF118" s="351"/>
      <c r="AG118" s="351"/>
      <c r="AH118" s="458"/>
    </row>
    <row r="119" spans="1:34" ht="12.75" customHeight="1">
      <c r="A119" s="486"/>
      <c r="B119" s="487"/>
      <c r="C119" s="488"/>
      <c r="D119" s="475"/>
      <c r="E119" s="475"/>
      <c r="F119" s="475"/>
      <c r="G119" s="480"/>
      <c r="H119" s="475"/>
      <c r="I119" s="475"/>
      <c r="J119" s="484"/>
      <c r="K119" s="475"/>
      <c r="L119" s="475"/>
      <c r="M119" s="475"/>
      <c r="N119" s="476"/>
      <c r="O119" s="458"/>
      <c r="P119" s="460" t="s">
        <v>55</v>
      </c>
      <c r="Q119" s="99" t="s">
        <v>56</v>
      </c>
      <c r="R119" s="155">
        <v>15</v>
      </c>
      <c r="S119" s="464"/>
      <c r="T119" s="464"/>
      <c r="U119" s="470"/>
      <c r="V119" s="473"/>
      <c r="W119" s="473"/>
      <c r="X119" s="478"/>
      <c r="Y119" s="478"/>
      <c r="Z119" s="477"/>
      <c r="AA119" s="477"/>
      <c r="AB119" s="477"/>
      <c r="AC119" s="477"/>
      <c r="AD119" s="351"/>
      <c r="AE119" s="351"/>
      <c r="AF119" s="351"/>
      <c r="AG119" s="351"/>
      <c r="AH119" s="458"/>
    </row>
    <row r="120" spans="1:34" ht="12.75" customHeight="1">
      <c r="A120" s="486"/>
      <c r="B120" s="487"/>
      <c r="C120" s="488"/>
      <c r="D120" s="475"/>
      <c r="E120" s="475"/>
      <c r="F120" s="475"/>
      <c r="G120" s="480"/>
      <c r="H120" s="475"/>
      <c r="I120" s="475"/>
      <c r="J120" s="484"/>
      <c r="K120" s="475"/>
      <c r="L120" s="475"/>
      <c r="M120" s="475"/>
      <c r="N120" s="476"/>
      <c r="O120" s="458"/>
      <c r="P120" s="353"/>
      <c r="Q120" s="99" t="s">
        <v>57</v>
      </c>
      <c r="R120" s="155">
        <v>0</v>
      </c>
      <c r="S120" s="464"/>
      <c r="T120" s="464"/>
      <c r="U120" s="470"/>
      <c r="V120" s="473"/>
      <c r="W120" s="473"/>
      <c r="X120" s="478"/>
      <c r="Y120" s="478"/>
      <c r="Z120" s="477"/>
      <c r="AA120" s="477"/>
      <c r="AB120" s="477"/>
      <c r="AC120" s="477"/>
      <c r="AD120" s="351"/>
      <c r="AE120" s="351"/>
      <c r="AF120" s="351"/>
      <c r="AG120" s="351"/>
      <c r="AH120" s="458"/>
    </row>
    <row r="121" spans="1:34" ht="12.75" customHeight="1">
      <c r="A121" s="486"/>
      <c r="B121" s="487"/>
      <c r="C121" s="488"/>
      <c r="D121" s="475"/>
      <c r="E121" s="475"/>
      <c r="F121" s="475"/>
      <c r="G121" s="480"/>
      <c r="H121" s="475"/>
      <c r="I121" s="475"/>
      <c r="J121" s="484"/>
      <c r="K121" s="475"/>
      <c r="L121" s="475"/>
      <c r="M121" s="475"/>
      <c r="N121" s="476"/>
      <c r="O121" s="458"/>
      <c r="P121" s="460" t="s">
        <v>58</v>
      </c>
      <c r="Q121" s="99" t="s">
        <v>59</v>
      </c>
      <c r="R121" s="155">
        <v>15</v>
      </c>
      <c r="S121" s="464"/>
      <c r="T121" s="464"/>
      <c r="U121" s="470"/>
      <c r="V121" s="473"/>
      <c r="W121" s="473"/>
      <c r="X121" s="478"/>
      <c r="Y121" s="478"/>
      <c r="Z121" s="477"/>
      <c r="AA121" s="477"/>
      <c r="AB121" s="477"/>
      <c r="AC121" s="477"/>
      <c r="AD121" s="351"/>
      <c r="AE121" s="351"/>
      <c r="AF121" s="351"/>
      <c r="AG121" s="351"/>
      <c r="AH121" s="458"/>
    </row>
    <row r="122" spans="1:34" ht="12.75" customHeight="1">
      <c r="A122" s="486"/>
      <c r="B122" s="487"/>
      <c r="C122" s="488"/>
      <c r="D122" s="475"/>
      <c r="E122" s="475"/>
      <c r="F122" s="475"/>
      <c r="G122" s="480"/>
      <c r="H122" s="475"/>
      <c r="I122" s="475"/>
      <c r="J122" s="484"/>
      <c r="K122" s="475"/>
      <c r="L122" s="475"/>
      <c r="M122" s="475"/>
      <c r="N122" s="476"/>
      <c r="O122" s="458"/>
      <c r="P122" s="353"/>
      <c r="Q122" s="99" t="s">
        <v>60</v>
      </c>
      <c r="R122" s="155">
        <v>0</v>
      </c>
      <c r="S122" s="464"/>
      <c r="T122" s="464"/>
      <c r="U122" s="470"/>
      <c r="V122" s="473"/>
      <c r="W122" s="473"/>
      <c r="X122" s="478"/>
      <c r="Y122" s="478"/>
      <c r="Z122" s="477"/>
      <c r="AA122" s="477"/>
      <c r="AB122" s="477"/>
      <c r="AC122" s="477"/>
      <c r="AD122" s="351"/>
      <c r="AE122" s="351"/>
      <c r="AF122" s="351"/>
      <c r="AG122" s="351"/>
      <c r="AH122" s="458"/>
    </row>
    <row r="123" spans="1:34" ht="12.75" customHeight="1">
      <c r="A123" s="486"/>
      <c r="B123" s="487"/>
      <c r="C123" s="488"/>
      <c r="D123" s="475"/>
      <c r="E123" s="475"/>
      <c r="F123" s="475"/>
      <c r="G123" s="480"/>
      <c r="H123" s="475"/>
      <c r="I123" s="475"/>
      <c r="J123" s="484"/>
      <c r="K123" s="475"/>
      <c r="L123" s="475"/>
      <c r="M123" s="475"/>
      <c r="N123" s="476"/>
      <c r="O123" s="458"/>
      <c r="P123" s="461" t="s">
        <v>61</v>
      </c>
      <c r="Q123" s="99" t="s">
        <v>62</v>
      </c>
      <c r="R123" s="155">
        <v>15</v>
      </c>
      <c r="S123" s="464"/>
      <c r="T123" s="464"/>
      <c r="U123" s="470"/>
      <c r="V123" s="473"/>
      <c r="W123" s="473"/>
      <c r="X123" s="478"/>
      <c r="Y123" s="478"/>
      <c r="Z123" s="477"/>
      <c r="AA123" s="477"/>
      <c r="AB123" s="477"/>
      <c r="AC123" s="477"/>
      <c r="AD123" s="351"/>
      <c r="AE123" s="351"/>
      <c r="AF123" s="351"/>
      <c r="AG123" s="351"/>
      <c r="AH123" s="458"/>
    </row>
    <row r="124" spans="1:34" ht="12.75" customHeight="1">
      <c r="A124" s="486"/>
      <c r="B124" s="487"/>
      <c r="C124" s="488"/>
      <c r="D124" s="475"/>
      <c r="E124" s="475"/>
      <c r="F124" s="475"/>
      <c r="G124" s="480"/>
      <c r="H124" s="475"/>
      <c r="I124" s="475"/>
      <c r="J124" s="484"/>
      <c r="K124" s="475"/>
      <c r="L124" s="475"/>
      <c r="M124" s="475"/>
      <c r="N124" s="476"/>
      <c r="O124" s="458"/>
      <c r="P124" s="462"/>
      <c r="Q124" s="99" t="s">
        <v>63</v>
      </c>
      <c r="R124" s="155">
        <v>0</v>
      </c>
      <c r="S124" s="464"/>
      <c r="T124" s="464"/>
      <c r="U124" s="470"/>
      <c r="V124" s="473"/>
      <c r="W124" s="473"/>
      <c r="X124" s="478"/>
      <c r="Y124" s="478"/>
      <c r="Z124" s="477"/>
      <c r="AA124" s="477"/>
      <c r="AB124" s="477"/>
      <c r="AC124" s="477"/>
      <c r="AD124" s="351"/>
      <c r="AE124" s="351"/>
      <c r="AF124" s="351"/>
      <c r="AG124" s="351"/>
      <c r="AH124" s="458"/>
    </row>
    <row r="125" spans="1:34" ht="12.75" customHeight="1">
      <c r="A125" s="486"/>
      <c r="B125" s="487"/>
      <c r="C125" s="488"/>
      <c r="D125" s="475"/>
      <c r="E125" s="475"/>
      <c r="F125" s="475"/>
      <c r="G125" s="480"/>
      <c r="H125" s="475"/>
      <c r="I125" s="475"/>
      <c r="J125" s="484"/>
      <c r="K125" s="475"/>
      <c r="L125" s="475"/>
      <c r="M125" s="475"/>
      <c r="N125" s="476"/>
      <c r="O125" s="458"/>
      <c r="P125" s="462"/>
      <c r="Q125" s="99" t="s">
        <v>64</v>
      </c>
      <c r="R125" s="155">
        <v>0</v>
      </c>
      <c r="S125" s="464"/>
      <c r="T125" s="464"/>
      <c r="U125" s="470"/>
      <c r="V125" s="473"/>
      <c r="W125" s="473"/>
      <c r="X125" s="478"/>
      <c r="Y125" s="478"/>
      <c r="Z125" s="477"/>
      <c r="AA125" s="477"/>
      <c r="AB125" s="477"/>
      <c r="AC125" s="477"/>
      <c r="AD125" s="351"/>
      <c r="AE125" s="351"/>
      <c r="AF125" s="351"/>
      <c r="AG125" s="351"/>
      <c r="AH125" s="458"/>
    </row>
    <row r="126" spans="1:34" ht="12.75" customHeight="1">
      <c r="A126" s="486"/>
      <c r="B126" s="487"/>
      <c r="C126" s="488"/>
      <c r="D126" s="475"/>
      <c r="E126" s="475"/>
      <c r="F126" s="475"/>
      <c r="G126" s="480"/>
      <c r="H126" s="475"/>
      <c r="I126" s="475"/>
      <c r="J126" s="484"/>
      <c r="K126" s="475"/>
      <c r="L126" s="475"/>
      <c r="M126" s="475"/>
      <c r="N126" s="476"/>
      <c r="O126" s="458"/>
      <c r="P126" s="460" t="s">
        <v>95</v>
      </c>
      <c r="Q126" s="99" t="s">
        <v>66</v>
      </c>
      <c r="R126" s="155">
        <v>15</v>
      </c>
      <c r="S126" s="464"/>
      <c r="T126" s="464"/>
      <c r="U126" s="470"/>
      <c r="V126" s="473"/>
      <c r="W126" s="473"/>
      <c r="X126" s="478"/>
      <c r="Y126" s="478"/>
      <c r="Z126" s="477"/>
      <c r="AA126" s="477"/>
      <c r="AB126" s="477"/>
      <c r="AC126" s="477"/>
      <c r="AD126" s="351"/>
      <c r="AE126" s="351"/>
      <c r="AF126" s="351"/>
      <c r="AG126" s="351"/>
      <c r="AH126" s="458"/>
    </row>
    <row r="127" spans="1:34" ht="12.75" customHeight="1">
      <c r="A127" s="486"/>
      <c r="B127" s="487"/>
      <c r="C127" s="488"/>
      <c r="D127" s="475"/>
      <c r="E127" s="475"/>
      <c r="F127" s="475"/>
      <c r="G127" s="480"/>
      <c r="H127" s="475"/>
      <c r="I127" s="475"/>
      <c r="J127" s="484"/>
      <c r="K127" s="475"/>
      <c r="L127" s="475"/>
      <c r="M127" s="475"/>
      <c r="N127" s="476"/>
      <c r="O127" s="458"/>
      <c r="P127" s="353"/>
      <c r="Q127" s="99" t="s">
        <v>67</v>
      </c>
      <c r="R127" s="155">
        <v>0</v>
      </c>
      <c r="S127" s="464"/>
      <c r="T127" s="464"/>
      <c r="U127" s="470"/>
      <c r="V127" s="473"/>
      <c r="W127" s="473"/>
      <c r="X127" s="478"/>
      <c r="Y127" s="478"/>
      <c r="Z127" s="477"/>
      <c r="AA127" s="477"/>
      <c r="AB127" s="477"/>
      <c r="AC127" s="477"/>
      <c r="AD127" s="351"/>
      <c r="AE127" s="351"/>
      <c r="AF127" s="351"/>
      <c r="AG127" s="351"/>
      <c r="AH127" s="458"/>
    </row>
    <row r="128" spans="1:34" ht="25.5" customHeight="1">
      <c r="A128" s="486"/>
      <c r="B128" s="487"/>
      <c r="C128" s="488"/>
      <c r="D128" s="475"/>
      <c r="E128" s="475"/>
      <c r="F128" s="475"/>
      <c r="G128" s="480"/>
      <c r="H128" s="475"/>
      <c r="I128" s="475"/>
      <c r="J128" s="484"/>
      <c r="K128" s="475"/>
      <c r="L128" s="475"/>
      <c r="M128" s="475"/>
      <c r="N128" s="476"/>
      <c r="O128" s="458"/>
      <c r="P128" s="460" t="s">
        <v>68</v>
      </c>
      <c r="Q128" s="101" t="s">
        <v>69</v>
      </c>
      <c r="R128" s="155">
        <v>15</v>
      </c>
      <c r="S128" s="464"/>
      <c r="T128" s="464"/>
      <c r="U128" s="470"/>
      <c r="V128" s="473"/>
      <c r="W128" s="473"/>
      <c r="X128" s="478"/>
      <c r="Y128" s="478"/>
      <c r="Z128" s="477"/>
      <c r="AA128" s="477"/>
      <c r="AB128" s="477"/>
      <c r="AC128" s="477"/>
      <c r="AD128" s="351"/>
      <c r="AE128" s="351"/>
      <c r="AF128" s="351"/>
      <c r="AG128" s="351"/>
      <c r="AH128" s="458"/>
    </row>
    <row r="129" spans="1:34" ht="25.5" customHeight="1">
      <c r="A129" s="486"/>
      <c r="B129" s="487"/>
      <c r="C129" s="488"/>
      <c r="D129" s="475"/>
      <c r="E129" s="475"/>
      <c r="F129" s="475"/>
      <c r="G129" s="480"/>
      <c r="H129" s="475"/>
      <c r="I129" s="475"/>
      <c r="J129" s="484"/>
      <c r="K129" s="475"/>
      <c r="L129" s="475"/>
      <c r="M129" s="475"/>
      <c r="N129" s="476"/>
      <c r="O129" s="458"/>
      <c r="P129" s="353"/>
      <c r="Q129" s="101" t="s">
        <v>70</v>
      </c>
      <c r="R129" s="155">
        <v>0</v>
      </c>
      <c r="S129" s="464"/>
      <c r="T129" s="464"/>
      <c r="U129" s="470"/>
      <c r="V129" s="473"/>
      <c r="W129" s="473"/>
      <c r="X129" s="478"/>
      <c r="Y129" s="478"/>
      <c r="Z129" s="477"/>
      <c r="AA129" s="477"/>
      <c r="AB129" s="477"/>
      <c r="AC129" s="477"/>
      <c r="AD129" s="351"/>
      <c r="AE129" s="351"/>
      <c r="AF129" s="351"/>
      <c r="AG129" s="351"/>
      <c r="AH129" s="458"/>
    </row>
    <row r="130" spans="1:34" ht="12.75" customHeight="1">
      <c r="A130" s="486"/>
      <c r="B130" s="487"/>
      <c r="C130" s="488"/>
      <c r="D130" s="475"/>
      <c r="E130" s="475"/>
      <c r="F130" s="475"/>
      <c r="G130" s="480"/>
      <c r="H130" s="475"/>
      <c r="I130" s="475"/>
      <c r="J130" s="484"/>
      <c r="K130" s="475"/>
      <c r="L130" s="475"/>
      <c r="M130" s="475"/>
      <c r="N130" s="476"/>
      <c r="O130" s="458"/>
      <c r="P130" s="368" t="s">
        <v>71</v>
      </c>
      <c r="Q130" s="99" t="s">
        <v>72</v>
      </c>
      <c r="R130" s="155">
        <v>10</v>
      </c>
      <c r="S130" s="464"/>
      <c r="T130" s="464"/>
      <c r="U130" s="470"/>
      <c r="V130" s="473"/>
      <c r="W130" s="473"/>
      <c r="X130" s="478"/>
      <c r="Y130" s="478"/>
      <c r="Z130" s="477"/>
      <c r="AA130" s="477"/>
      <c r="AB130" s="477"/>
      <c r="AC130" s="477"/>
      <c r="AD130" s="351"/>
      <c r="AE130" s="351"/>
      <c r="AF130" s="351"/>
      <c r="AG130" s="351"/>
      <c r="AH130" s="458"/>
    </row>
    <row r="131" spans="1:34" ht="12.75" customHeight="1">
      <c r="A131" s="486"/>
      <c r="B131" s="487"/>
      <c r="C131" s="488"/>
      <c r="D131" s="475"/>
      <c r="E131" s="475"/>
      <c r="F131" s="475"/>
      <c r="G131" s="481"/>
      <c r="H131" s="475"/>
      <c r="I131" s="475"/>
      <c r="J131" s="484"/>
      <c r="K131" s="475"/>
      <c r="L131" s="475"/>
      <c r="M131" s="475"/>
      <c r="N131" s="476"/>
      <c r="O131" s="458"/>
      <c r="P131" s="373"/>
      <c r="Q131" s="156" t="s">
        <v>73</v>
      </c>
      <c r="R131" s="155">
        <v>0</v>
      </c>
      <c r="S131" s="464"/>
      <c r="T131" s="464"/>
      <c r="U131" s="470"/>
      <c r="V131" s="473"/>
      <c r="W131" s="473"/>
      <c r="X131" s="478"/>
      <c r="Y131" s="478"/>
      <c r="Z131" s="477"/>
      <c r="AA131" s="477"/>
      <c r="AB131" s="477"/>
      <c r="AC131" s="477"/>
      <c r="AD131" s="351"/>
      <c r="AE131" s="351"/>
      <c r="AF131" s="351"/>
      <c r="AG131" s="351"/>
      <c r="AH131" s="458"/>
    </row>
    <row r="132" spans="1:34" ht="12.75" customHeight="1">
      <c r="A132" s="486"/>
      <c r="B132" s="487"/>
      <c r="C132" s="488"/>
      <c r="D132" s="475"/>
      <c r="E132" s="475"/>
      <c r="F132" s="475"/>
      <c r="G132" s="482"/>
      <c r="H132" s="475"/>
      <c r="I132" s="475"/>
      <c r="J132" s="484"/>
      <c r="K132" s="475"/>
      <c r="L132" s="475"/>
      <c r="M132" s="475"/>
      <c r="N132" s="476"/>
      <c r="O132" s="459"/>
      <c r="P132" s="339"/>
      <c r="Q132" s="156" t="s">
        <v>74</v>
      </c>
      <c r="R132" s="155">
        <v>0</v>
      </c>
      <c r="S132" s="465"/>
      <c r="T132" s="465"/>
      <c r="U132" s="471"/>
      <c r="V132" s="474"/>
      <c r="W132" s="474"/>
      <c r="X132" s="478"/>
      <c r="Y132" s="478"/>
      <c r="Z132" s="477"/>
      <c r="AA132" s="477"/>
      <c r="AB132" s="477"/>
      <c r="AC132" s="477"/>
      <c r="AD132" s="352"/>
      <c r="AE132" s="352"/>
      <c r="AF132" s="352"/>
      <c r="AG132" s="352"/>
      <c r="AH132" s="459"/>
    </row>
    <row r="133" spans="1:34" ht="12.75" customHeight="1">
      <c r="A133" s="486"/>
      <c r="B133" s="487"/>
      <c r="C133" s="488"/>
      <c r="D133" s="475"/>
      <c r="E133" s="475"/>
      <c r="F133" s="475"/>
      <c r="G133" s="479" t="s">
        <v>690</v>
      </c>
      <c r="H133" s="475"/>
      <c r="I133" s="475"/>
      <c r="J133" s="484"/>
      <c r="K133" s="475"/>
      <c r="L133" s="475"/>
      <c r="M133" s="475"/>
      <c r="N133" s="476"/>
      <c r="O133" s="368" t="s">
        <v>691</v>
      </c>
      <c r="P133" s="460" t="s">
        <v>46</v>
      </c>
      <c r="Q133" s="99" t="s">
        <v>47</v>
      </c>
      <c r="R133" s="155">
        <v>15</v>
      </c>
      <c r="S133" s="463">
        <f>SUM(R133:R147)</f>
        <v>100</v>
      </c>
      <c r="T133" s="350" t="s">
        <v>48</v>
      </c>
      <c r="U133" s="469" t="s">
        <v>686</v>
      </c>
      <c r="V133" s="472"/>
      <c r="W133" s="472"/>
      <c r="X133" s="478"/>
      <c r="Y133" s="478"/>
      <c r="Z133" s="477"/>
      <c r="AA133" s="477"/>
      <c r="AB133" s="477"/>
      <c r="AC133" s="477"/>
      <c r="AD133" s="350" t="s">
        <v>653</v>
      </c>
      <c r="AE133" s="350" t="s">
        <v>50</v>
      </c>
      <c r="AF133" s="350" t="s">
        <v>125</v>
      </c>
      <c r="AG133" s="350" t="s">
        <v>125</v>
      </c>
      <c r="AH133" s="457" t="s">
        <v>692</v>
      </c>
    </row>
    <row r="134" spans="1:34" ht="12.75" customHeight="1">
      <c r="A134" s="486"/>
      <c r="B134" s="487"/>
      <c r="C134" s="488"/>
      <c r="D134" s="475"/>
      <c r="E134" s="475"/>
      <c r="F134" s="475"/>
      <c r="G134" s="480"/>
      <c r="H134" s="475"/>
      <c r="I134" s="475"/>
      <c r="J134" s="484"/>
      <c r="K134" s="475"/>
      <c r="L134" s="475"/>
      <c r="M134" s="475"/>
      <c r="N134" s="476"/>
      <c r="O134" s="390"/>
      <c r="P134" s="353"/>
      <c r="Q134" s="99" t="s">
        <v>54</v>
      </c>
      <c r="R134" s="155">
        <v>0</v>
      </c>
      <c r="S134" s="464"/>
      <c r="T134" s="305"/>
      <c r="U134" s="470"/>
      <c r="V134" s="473"/>
      <c r="W134" s="473"/>
      <c r="X134" s="478"/>
      <c r="Y134" s="478"/>
      <c r="Z134" s="477"/>
      <c r="AA134" s="477"/>
      <c r="AB134" s="477"/>
      <c r="AC134" s="477"/>
      <c r="AD134" s="351"/>
      <c r="AE134" s="351"/>
      <c r="AF134" s="351"/>
      <c r="AG134" s="351"/>
      <c r="AH134" s="458"/>
    </row>
    <row r="135" spans="1:34" ht="12.75" customHeight="1">
      <c r="A135" s="486"/>
      <c r="B135" s="487"/>
      <c r="C135" s="488"/>
      <c r="D135" s="475"/>
      <c r="E135" s="475"/>
      <c r="F135" s="475"/>
      <c r="G135" s="480"/>
      <c r="H135" s="475"/>
      <c r="I135" s="475"/>
      <c r="J135" s="484"/>
      <c r="K135" s="475"/>
      <c r="L135" s="475"/>
      <c r="M135" s="475"/>
      <c r="N135" s="476"/>
      <c r="O135" s="390"/>
      <c r="P135" s="460" t="s">
        <v>55</v>
      </c>
      <c r="Q135" s="99" t="s">
        <v>56</v>
      </c>
      <c r="R135" s="155">
        <v>15</v>
      </c>
      <c r="S135" s="464"/>
      <c r="T135" s="305"/>
      <c r="U135" s="470"/>
      <c r="V135" s="473"/>
      <c r="W135" s="473"/>
      <c r="X135" s="478"/>
      <c r="Y135" s="478"/>
      <c r="Z135" s="477"/>
      <c r="AA135" s="477"/>
      <c r="AB135" s="477"/>
      <c r="AC135" s="477"/>
      <c r="AD135" s="351"/>
      <c r="AE135" s="351"/>
      <c r="AF135" s="351"/>
      <c r="AG135" s="351"/>
      <c r="AH135" s="458"/>
    </row>
    <row r="136" spans="1:34" ht="12.75" customHeight="1">
      <c r="A136" s="486"/>
      <c r="B136" s="487"/>
      <c r="C136" s="488"/>
      <c r="D136" s="475"/>
      <c r="E136" s="475"/>
      <c r="F136" s="475"/>
      <c r="G136" s="480"/>
      <c r="H136" s="475"/>
      <c r="I136" s="475"/>
      <c r="J136" s="484"/>
      <c r="K136" s="475"/>
      <c r="L136" s="475"/>
      <c r="M136" s="475"/>
      <c r="N136" s="476"/>
      <c r="O136" s="390"/>
      <c r="P136" s="353"/>
      <c r="Q136" s="99" t="s">
        <v>57</v>
      </c>
      <c r="R136" s="155">
        <v>0</v>
      </c>
      <c r="S136" s="464"/>
      <c r="T136" s="305"/>
      <c r="U136" s="470"/>
      <c r="V136" s="473"/>
      <c r="W136" s="473"/>
      <c r="X136" s="478"/>
      <c r="Y136" s="478"/>
      <c r="Z136" s="477"/>
      <c r="AA136" s="477"/>
      <c r="AB136" s="477"/>
      <c r="AC136" s="477"/>
      <c r="AD136" s="351"/>
      <c r="AE136" s="351"/>
      <c r="AF136" s="351"/>
      <c r="AG136" s="351"/>
      <c r="AH136" s="458"/>
    </row>
    <row r="137" spans="1:34" ht="12.75" customHeight="1">
      <c r="A137" s="486"/>
      <c r="B137" s="487"/>
      <c r="C137" s="488"/>
      <c r="D137" s="475"/>
      <c r="E137" s="475"/>
      <c r="F137" s="475"/>
      <c r="G137" s="480"/>
      <c r="H137" s="475"/>
      <c r="I137" s="475"/>
      <c r="J137" s="484"/>
      <c r="K137" s="475"/>
      <c r="L137" s="475"/>
      <c r="M137" s="475"/>
      <c r="N137" s="476"/>
      <c r="O137" s="390"/>
      <c r="P137" s="460" t="s">
        <v>58</v>
      </c>
      <c r="Q137" s="99" t="s">
        <v>59</v>
      </c>
      <c r="R137" s="155">
        <v>15</v>
      </c>
      <c r="S137" s="464"/>
      <c r="T137" s="305"/>
      <c r="U137" s="470"/>
      <c r="V137" s="473"/>
      <c r="W137" s="473"/>
      <c r="X137" s="478"/>
      <c r="Y137" s="478"/>
      <c r="Z137" s="477"/>
      <c r="AA137" s="477"/>
      <c r="AB137" s="477"/>
      <c r="AC137" s="477"/>
      <c r="AD137" s="351"/>
      <c r="AE137" s="351"/>
      <c r="AF137" s="351"/>
      <c r="AG137" s="351"/>
      <c r="AH137" s="458"/>
    </row>
    <row r="138" spans="1:34" ht="12.75" customHeight="1">
      <c r="A138" s="486"/>
      <c r="B138" s="487"/>
      <c r="C138" s="488"/>
      <c r="D138" s="475"/>
      <c r="E138" s="475"/>
      <c r="F138" s="475"/>
      <c r="G138" s="480"/>
      <c r="H138" s="475"/>
      <c r="I138" s="475"/>
      <c r="J138" s="484"/>
      <c r="K138" s="475"/>
      <c r="L138" s="475"/>
      <c r="M138" s="475"/>
      <c r="N138" s="476"/>
      <c r="O138" s="390"/>
      <c r="P138" s="353"/>
      <c r="Q138" s="99" t="s">
        <v>60</v>
      </c>
      <c r="R138" s="155">
        <v>0</v>
      </c>
      <c r="S138" s="464"/>
      <c r="T138" s="305"/>
      <c r="U138" s="470"/>
      <c r="V138" s="473"/>
      <c r="W138" s="473"/>
      <c r="X138" s="478"/>
      <c r="Y138" s="478"/>
      <c r="Z138" s="477"/>
      <c r="AA138" s="477"/>
      <c r="AB138" s="477"/>
      <c r="AC138" s="477"/>
      <c r="AD138" s="351"/>
      <c r="AE138" s="351"/>
      <c r="AF138" s="351"/>
      <c r="AG138" s="351"/>
      <c r="AH138" s="458"/>
    </row>
    <row r="139" spans="1:34" ht="12.75" customHeight="1">
      <c r="A139" s="486"/>
      <c r="B139" s="487"/>
      <c r="C139" s="488"/>
      <c r="D139" s="475"/>
      <c r="E139" s="475"/>
      <c r="F139" s="475"/>
      <c r="G139" s="480"/>
      <c r="H139" s="475"/>
      <c r="I139" s="475"/>
      <c r="J139" s="484"/>
      <c r="K139" s="475"/>
      <c r="L139" s="475"/>
      <c r="M139" s="475"/>
      <c r="N139" s="476"/>
      <c r="O139" s="390"/>
      <c r="P139" s="461" t="s">
        <v>61</v>
      </c>
      <c r="Q139" s="99" t="s">
        <v>62</v>
      </c>
      <c r="R139" s="155">
        <v>15</v>
      </c>
      <c r="S139" s="464"/>
      <c r="T139" s="305"/>
      <c r="U139" s="470"/>
      <c r="V139" s="473"/>
      <c r="W139" s="473"/>
      <c r="X139" s="478"/>
      <c r="Y139" s="478"/>
      <c r="Z139" s="477"/>
      <c r="AA139" s="477"/>
      <c r="AB139" s="477"/>
      <c r="AC139" s="477"/>
      <c r="AD139" s="351"/>
      <c r="AE139" s="351"/>
      <c r="AF139" s="351"/>
      <c r="AG139" s="351"/>
      <c r="AH139" s="458"/>
    </row>
    <row r="140" spans="1:34" ht="12.75" customHeight="1">
      <c r="A140" s="486"/>
      <c r="B140" s="487"/>
      <c r="C140" s="488"/>
      <c r="D140" s="475"/>
      <c r="E140" s="475"/>
      <c r="F140" s="475"/>
      <c r="G140" s="480"/>
      <c r="H140" s="475"/>
      <c r="I140" s="475"/>
      <c r="J140" s="484"/>
      <c r="K140" s="475"/>
      <c r="L140" s="475"/>
      <c r="M140" s="475"/>
      <c r="N140" s="476"/>
      <c r="O140" s="390"/>
      <c r="P140" s="462"/>
      <c r="Q140" s="99" t="s">
        <v>63</v>
      </c>
      <c r="R140" s="155">
        <v>0</v>
      </c>
      <c r="S140" s="464"/>
      <c r="T140" s="305"/>
      <c r="U140" s="470"/>
      <c r="V140" s="473"/>
      <c r="W140" s="473"/>
      <c r="X140" s="478"/>
      <c r="Y140" s="478"/>
      <c r="Z140" s="477"/>
      <c r="AA140" s="477"/>
      <c r="AB140" s="477"/>
      <c r="AC140" s="477"/>
      <c r="AD140" s="351"/>
      <c r="AE140" s="351"/>
      <c r="AF140" s="351"/>
      <c r="AG140" s="351"/>
      <c r="AH140" s="458"/>
    </row>
    <row r="141" spans="1:34" ht="12.75" customHeight="1">
      <c r="A141" s="486"/>
      <c r="B141" s="487"/>
      <c r="C141" s="488"/>
      <c r="D141" s="475"/>
      <c r="E141" s="475"/>
      <c r="F141" s="475"/>
      <c r="G141" s="480"/>
      <c r="H141" s="475"/>
      <c r="I141" s="475"/>
      <c r="J141" s="484"/>
      <c r="K141" s="475"/>
      <c r="L141" s="475"/>
      <c r="M141" s="475"/>
      <c r="N141" s="476"/>
      <c r="O141" s="390"/>
      <c r="P141" s="462"/>
      <c r="Q141" s="99" t="s">
        <v>64</v>
      </c>
      <c r="R141" s="155">
        <v>0</v>
      </c>
      <c r="S141" s="464"/>
      <c r="T141" s="305"/>
      <c r="U141" s="470"/>
      <c r="V141" s="473"/>
      <c r="W141" s="473"/>
      <c r="X141" s="478"/>
      <c r="Y141" s="478"/>
      <c r="Z141" s="477"/>
      <c r="AA141" s="477"/>
      <c r="AB141" s="477"/>
      <c r="AC141" s="477"/>
      <c r="AD141" s="351"/>
      <c r="AE141" s="351"/>
      <c r="AF141" s="351"/>
      <c r="AG141" s="351"/>
      <c r="AH141" s="458"/>
    </row>
    <row r="142" spans="1:34" ht="12.75" customHeight="1">
      <c r="A142" s="486"/>
      <c r="B142" s="487"/>
      <c r="C142" s="488"/>
      <c r="D142" s="475"/>
      <c r="E142" s="475"/>
      <c r="F142" s="475"/>
      <c r="G142" s="480"/>
      <c r="H142" s="475"/>
      <c r="I142" s="475"/>
      <c r="J142" s="484"/>
      <c r="K142" s="475"/>
      <c r="L142" s="475"/>
      <c r="M142" s="475"/>
      <c r="N142" s="476"/>
      <c r="O142" s="390"/>
      <c r="P142" s="460" t="s">
        <v>95</v>
      </c>
      <c r="Q142" s="99" t="s">
        <v>66</v>
      </c>
      <c r="R142" s="155">
        <v>15</v>
      </c>
      <c r="S142" s="464"/>
      <c r="T142" s="305"/>
      <c r="U142" s="470"/>
      <c r="V142" s="473"/>
      <c r="W142" s="473"/>
      <c r="X142" s="478"/>
      <c r="Y142" s="478"/>
      <c r="Z142" s="477"/>
      <c r="AA142" s="477"/>
      <c r="AB142" s="477"/>
      <c r="AC142" s="477"/>
      <c r="AD142" s="351"/>
      <c r="AE142" s="351"/>
      <c r="AF142" s="351"/>
      <c r="AG142" s="351"/>
      <c r="AH142" s="458"/>
    </row>
    <row r="143" spans="1:34" ht="12.75" customHeight="1">
      <c r="A143" s="486"/>
      <c r="B143" s="487"/>
      <c r="C143" s="488"/>
      <c r="D143" s="475"/>
      <c r="E143" s="475"/>
      <c r="F143" s="475"/>
      <c r="G143" s="480"/>
      <c r="H143" s="475"/>
      <c r="I143" s="475"/>
      <c r="J143" s="484"/>
      <c r="K143" s="475"/>
      <c r="L143" s="475"/>
      <c r="M143" s="475"/>
      <c r="N143" s="476"/>
      <c r="O143" s="390"/>
      <c r="P143" s="353"/>
      <c r="Q143" s="99" t="s">
        <v>67</v>
      </c>
      <c r="R143" s="155">
        <v>0</v>
      </c>
      <c r="S143" s="464"/>
      <c r="T143" s="305"/>
      <c r="U143" s="470"/>
      <c r="V143" s="473"/>
      <c r="W143" s="473"/>
      <c r="X143" s="478"/>
      <c r="Y143" s="478"/>
      <c r="Z143" s="477"/>
      <c r="AA143" s="477"/>
      <c r="AB143" s="477"/>
      <c r="AC143" s="477"/>
      <c r="AD143" s="351"/>
      <c r="AE143" s="351"/>
      <c r="AF143" s="351"/>
      <c r="AG143" s="351"/>
      <c r="AH143" s="458"/>
    </row>
    <row r="144" spans="1:34" ht="25.5">
      <c r="A144" s="486"/>
      <c r="B144" s="487"/>
      <c r="C144" s="488"/>
      <c r="D144" s="475"/>
      <c r="E144" s="475"/>
      <c r="F144" s="475"/>
      <c r="G144" s="480"/>
      <c r="H144" s="475"/>
      <c r="I144" s="475"/>
      <c r="J144" s="484"/>
      <c r="K144" s="475"/>
      <c r="L144" s="475"/>
      <c r="M144" s="475"/>
      <c r="N144" s="476"/>
      <c r="O144" s="390"/>
      <c r="P144" s="460" t="s">
        <v>68</v>
      </c>
      <c r="Q144" s="101" t="s">
        <v>69</v>
      </c>
      <c r="R144" s="155">
        <v>15</v>
      </c>
      <c r="S144" s="464"/>
      <c r="T144" s="305"/>
      <c r="U144" s="470"/>
      <c r="V144" s="473"/>
      <c r="W144" s="473"/>
      <c r="X144" s="478"/>
      <c r="Y144" s="478"/>
      <c r="Z144" s="477"/>
      <c r="AA144" s="477"/>
      <c r="AB144" s="477"/>
      <c r="AC144" s="477"/>
      <c r="AD144" s="351"/>
      <c r="AE144" s="351"/>
      <c r="AF144" s="351"/>
      <c r="AG144" s="351"/>
      <c r="AH144" s="458"/>
    </row>
    <row r="145" spans="1:34" ht="25.5">
      <c r="A145" s="486"/>
      <c r="B145" s="487"/>
      <c r="C145" s="488"/>
      <c r="D145" s="475"/>
      <c r="E145" s="475"/>
      <c r="F145" s="475"/>
      <c r="G145" s="480"/>
      <c r="H145" s="475"/>
      <c r="I145" s="475"/>
      <c r="J145" s="484"/>
      <c r="K145" s="475"/>
      <c r="L145" s="475"/>
      <c r="M145" s="475"/>
      <c r="N145" s="476"/>
      <c r="O145" s="390"/>
      <c r="P145" s="353"/>
      <c r="Q145" s="101" t="s">
        <v>70</v>
      </c>
      <c r="R145" s="155">
        <v>0</v>
      </c>
      <c r="S145" s="464"/>
      <c r="T145" s="305"/>
      <c r="U145" s="470"/>
      <c r="V145" s="473"/>
      <c r="W145" s="473"/>
      <c r="X145" s="478"/>
      <c r="Y145" s="478"/>
      <c r="Z145" s="477"/>
      <c r="AA145" s="477"/>
      <c r="AB145" s="477"/>
      <c r="AC145" s="477"/>
      <c r="AD145" s="351"/>
      <c r="AE145" s="351"/>
      <c r="AF145" s="351"/>
      <c r="AG145" s="351"/>
      <c r="AH145" s="458"/>
    </row>
    <row r="146" spans="1:34" ht="12.75" customHeight="1">
      <c r="A146" s="486"/>
      <c r="B146" s="487"/>
      <c r="C146" s="488"/>
      <c r="D146" s="475"/>
      <c r="E146" s="475"/>
      <c r="F146" s="475"/>
      <c r="G146" s="480"/>
      <c r="H146" s="475"/>
      <c r="I146" s="475"/>
      <c r="J146" s="484"/>
      <c r="K146" s="475"/>
      <c r="L146" s="475"/>
      <c r="M146" s="475"/>
      <c r="N146" s="476"/>
      <c r="O146" s="390"/>
      <c r="P146" s="368" t="s">
        <v>71</v>
      </c>
      <c r="Q146" s="99" t="s">
        <v>72</v>
      </c>
      <c r="R146" s="155">
        <v>10</v>
      </c>
      <c r="S146" s="464"/>
      <c r="T146" s="305"/>
      <c r="U146" s="470"/>
      <c r="V146" s="473"/>
      <c r="W146" s="473"/>
      <c r="X146" s="478"/>
      <c r="Y146" s="478"/>
      <c r="Z146" s="477"/>
      <c r="AA146" s="477"/>
      <c r="AB146" s="477"/>
      <c r="AC146" s="477"/>
      <c r="AD146" s="351"/>
      <c r="AE146" s="351"/>
      <c r="AF146" s="351"/>
      <c r="AG146" s="351"/>
      <c r="AH146" s="458"/>
    </row>
    <row r="147" spans="1:34" ht="12.75" customHeight="1">
      <c r="A147" s="486"/>
      <c r="B147" s="487"/>
      <c r="C147" s="488"/>
      <c r="D147" s="475"/>
      <c r="E147" s="475"/>
      <c r="F147" s="475"/>
      <c r="G147" s="481"/>
      <c r="H147" s="475"/>
      <c r="I147" s="475"/>
      <c r="J147" s="484"/>
      <c r="K147" s="475"/>
      <c r="L147" s="475"/>
      <c r="M147" s="475"/>
      <c r="N147" s="476"/>
      <c r="O147" s="390"/>
      <c r="P147" s="373"/>
      <c r="Q147" s="156" t="s">
        <v>73</v>
      </c>
      <c r="R147" s="155">
        <v>0</v>
      </c>
      <c r="S147" s="464"/>
      <c r="T147" s="305"/>
      <c r="U147" s="470"/>
      <c r="V147" s="473"/>
      <c r="W147" s="473"/>
      <c r="X147" s="478"/>
      <c r="Y147" s="478"/>
      <c r="Z147" s="477"/>
      <c r="AA147" s="477"/>
      <c r="AB147" s="477"/>
      <c r="AC147" s="477"/>
      <c r="AD147" s="351"/>
      <c r="AE147" s="351"/>
      <c r="AF147" s="351"/>
      <c r="AG147" s="351"/>
      <c r="AH147" s="458"/>
    </row>
    <row r="148" spans="1:34" ht="12.75" customHeight="1">
      <c r="A148" s="486"/>
      <c r="B148" s="487"/>
      <c r="C148" s="488"/>
      <c r="D148" s="475"/>
      <c r="E148" s="475"/>
      <c r="F148" s="475"/>
      <c r="G148" s="482"/>
      <c r="H148" s="475"/>
      <c r="I148" s="475"/>
      <c r="J148" s="484"/>
      <c r="K148" s="475"/>
      <c r="L148" s="475"/>
      <c r="M148" s="475"/>
      <c r="N148" s="476"/>
      <c r="O148" s="339"/>
      <c r="P148" s="339"/>
      <c r="Q148" s="156" t="s">
        <v>74</v>
      </c>
      <c r="R148" s="155">
        <v>0</v>
      </c>
      <c r="S148" s="465"/>
      <c r="T148" s="306"/>
      <c r="U148" s="471"/>
      <c r="V148" s="474"/>
      <c r="W148" s="474"/>
      <c r="X148" s="478"/>
      <c r="Y148" s="478"/>
      <c r="Z148" s="477"/>
      <c r="AA148" s="477"/>
      <c r="AB148" s="477"/>
      <c r="AC148" s="477"/>
      <c r="AD148" s="352"/>
      <c r="AE148" s="352"/>
      <c r="AF148" s="352"/>
      <c r="AG148" s="352"/>
      <c r="AH148" s="459"/>
    </row>
    <row r="149" spans="1:34" ht="12.75" customHeight="1">
      <c r="A149" s="486"/>
      <c r="B149" s="487"/>
      <c r="C149" s="488"/>
      <c r="D149" s="475"/>
      <c r="E149" s="475"/>
      <c r="F149" s="475"/>
      <c r="G149" s="479" t="s">
        <v>693</v>
      </c>
      <c r="H149" s="475"/>
      <c r="I149" s="475"/>
      <c r="J149" s="484"/>
      <c r="K149" s="475"/>
      <c r="L149" s="475"/>
      <c r="M149" s="475"/>
      <c r="N149" s="476"/>
      <c r="O149" s="368" t="s">
        <v>694</v>
      </c>
      <c r="P149" s="460" t="s">
        <v>46</v>
      </c>
      <c r="Q149" s="99" t="s">
        <v>47</v>
      </c>
      <c r="R149" s="155">
        <v>15</v>
      </c>
      <c r="S149" s="463">
        <f>SUM(R149:R164)</f>
        <v>100</v>
      </c>
      <c r="T149" s="466" t="s">
        <v>48</v>
      </c>
      <c r="U149" s="469" t="s">
        <v>686</v>
      </c>
      <c r="V149" s="472"/>
      <c r="W149" s="472"/>
      <c r="X149" s="478"/>
      <c r="Y149" s="478"/>
      <c r="Z149" s="477"/>
      <c r="AA149" s="477"/>
      <c r="AB149" s="477"/>
      <c r="AC149" s="477"/>
      <c r="AD149" s="350" t="s">
        <v>653</v>
      </c>
      <c r="AE149" s="350" t="s">
        <v>125</v>
      </c>
      <c r="AF149" s="350" t="s">
        <v>125</v>
      </c>
      <c r="AG149" s="350" t="s">
        <v>125</v>
      </c>
      <c r="AH149" s="457" t="s">
        <v>695</v>
      </c>
    </row>
    <row r="150" spans="1:34" ht="12.75" customHeight="1">
      <c r="A150" s="486"/>
      <c r="B150" s="487"/>
      <c r="C150" s="488"/>
      <c r="D150" s="475"/>
      <c r="E150" s="475"/>
      <c r="F150" s="475"/>
      <c r="G150" s="480"/>
      <c r="H150" s="475"/>
      <c r="I150" s="475"/>
      <c r="J150" s="484"/>
      <c r="K150" s="475"/>
      <c r="L150" s="475"/>
      <c r="M150" s="475"/>
      <c r="N150" s="476"/>
      <c r="O150" s="390"/>
      <c r="P150" s="353"/>
      <c r="Q150" s="99" t="s">
        <v>54</v>
      </c>
      <c r="R150" s="155">
        <v>0</v>
      </c>
      <c r="S150" s="464"/>
      <c r="T150" s="467"/>
      <c r="U150" s="470"/>
      <c r="V150" s="473"/>
      <c r="W150" s="473"/>
      <c r="X150" s="478"/>
      <c r="Y150" s="478"/>
      <c r="Z150" s="477"/>
      <c r="AA150" s="477"/>
      <c r="AB150" s="477"/>
      <c r="AC150" s="477"/>
      <c r="AD150" s="351"/>
      <c r="AE150" s="351"/>
      <c r="AF150" s="351"/>
      <c r="AG150" s="351"/>
      <c r="AH150" s="458"/>
    </row>
    <row r="151" spans="1:34" ht="12.75" customHeight="1">
      <c r="A151" s="486"/>
      <c r="B151" s="487"/>
      <c r="C151" s="488"/>
      <c r="D151" s="475"/>
      <c r="E151" s="475"/>
      <c r="F151" s="475"/>
      <c r="G151" s="480"/>
      <c r="H151" s="475"/>
      <c r="I151" s="475"/>
      <c r="J151" s="484"/>
      <c r="K151" s="475"/>
      <c r="L151" s="475"/>
      <c r="M151" s="475"/>
      <c r="N151" s="476"/>
      <c r="O151" s="390"/>
      <c r="P151" s="460" t="s">
        <v>55</v>
      </c>
      <c r="Q151" s="99" t="s">
        <v>56</v>
      </c>
      <c r="R151" s="155">
        <v>15</v>
      </c>
      <c r="S151" s="464"/>
      <c r="T151" s="467"/>
      <c r="U151" s="470"/>
      <c r="V151" s="473"/>
      <c r="W151" s="473"/>
      <c r="X151" s="478"/>
      <c r="Y151" s="478"/>
      <c r="Z151" s="477"/>
      <c r="AA151" s="477"/>
      <c r="AB151" s="477"/>
      <c r="AC151" s="477"/>
      <c r="AD151" s="351"/>
      <c r="AE151" s="351"/>
      <c r="AF151" s="351"/>
      <c r="AG151" s="351"/>
      <c r="AH151" s="458"/>
    </row>
    <row r="152" spans="1:34" ht="12.75" customHeight="1">
      <c r="A152" s="486"/>
      <c r="B152" s="487"/>
      <c r="C152" s="488"/>
      <c r="D152" s="475"/>
      <c r="E152" s="475"/>
      <c r="F152" s="475"/>
      <c r="G152" s="480"/>
      <c r="H152" s="475"/>
      <c r="I152" s="475"/>
      <c r="J152" s="484"/>
      <c r="K152" s="475"/>
      <c r="L152" s="475"/>
      <c r="M152" s="475"/>
      <c r="N152" s="476"/>
      <c r="O152" s="390"/>
      <c r="P152" s="353"/>
      <c r="Q152" s="99" t="s">
        <v>57</v>
      </c>
      <c r="R152" s="155">
        <v>0</v>
      </c>
      <c r="S152" s="464"/>
      <c r="T152" s="467"/>
      <c r="U152" s="470"/>
      <c r="V152" s="473"/>
      <c r="W152" s="473"/>
      <c r="X152" s="478"/>
      <c r="Y152" s="478"/>
      <c r="Z152" s="477"/>
      <c r="AA152" s="477"/>
      <c r="AB152" s="477"/>
      <c r="AC152" s="477"/>
      <c r="AD152" s="351"/>
      <c r="AE152" s="351"/>
      <c r="AF152" s="351"/>
      <c r="AG152" s="351"/>
      <c r="AH152" s="458"/>
    </row>
    <row r="153" spans="1:34" ht="12.75" customHeight="1">
      <c r="A153" s="486"/>
      <c r="B153" s="487"/>
      <c r="C153" s="488"/>
      <c r="D153" s="475"/>
      <c r="E153" s="475"/>
      <c r="F153" s="475"/>
      <c r="G153" s="480"/>
      <c r="H153" s="475"/>
      <c r="I153" s="475"/>
      <c r="J153" s="484"/>
      <c r="K153" s="475"/>
      <c r="L153" s="475"/>
      <c r="M153" s="475"/>
      <c r="N153" s="476"/>
      <c r="O153" s="390"/>
      <c r="P153" s="460" t="s">
        <v>58</v>
      </c>
      <c r="Q153" s="99" t="s">
        <v>59</v>
      </c>
      <c r="R153" s="155">
        <v>15</v>
      </c>
      <c r="S153" s="464"/>
      <c r="T153" s="467"/>
      <c r="U153" s="470"/>
      <c r="V153" s="473"/>
      <c r="W153" s="473"/>
      <c r="X153" s="478"/>
      <c r="Y153" s="478"/>
      <c r="Z153" s="477"/>
      <c r="AA153" s="477"/>
      <c r="AB153" s="477"/>
      <c r="AC153" s="477"/>
      <c r="AD153" s="351"/>
      <c r="AE153" s="351"/>
      <c r="AF153" s="351"/>
      <c r="AG153" s="351"/>
      <c r="AH153" s="458"/>
    </row>
    <row r="154" spans="1:34" ht="12.75" customHeight="1">
      <c r="A154" s="486"/>
      <c r="B154" s="487"/>
      <c r="C154" s="488"/>
      <c r="D154" s="475"/>
      <c r="E154" s="475"/>
      <c r="F154" s="475"/>
      <c r="G154" s="480"/>
      <c r="H154" s="475"/>
      <c r="I154" s="475"/>
      <c r="J154" s="484"/>
      <c r="K154" s="475"/>
      <c r="L154" s="475"/>
      <c r="M154" s="475"/>
      <c r="N154" s="476"/>
      <c r="O154" s="390"/>
      <c r="P154" s="353"/>
      <c r="Q154" s="99" t="s">
        <v>60</v>
      </c>
      <c r="R154" s="155">
        <v>0</v>
      </c>
      <c r="S154" s="464"/>
      <c r="T154" s="467"/>
      <c r="U154" s="470"/>
      <c r="V154" s="473"/>
      <c r="W154" s="473"/>
      <c r="X154" s="478"/>
      <c r="Y154" s="478"/>
      <c r="Z154" s="477"/>
      <c r="AA154" s="477"/>
      <c r="AB154" s="477"/>
      <c r="AC154" s="477"/>
      <c r="AD154" s="351"/>
      <c r="AE154" s="351"/>
      <c r="AF154" s="351"/>
      <c r="AG154" s="351"/>
      <c r="AH154" s="458"/>
    </row>
    <row r="155" spans="1:34" ht="12.75" customHeight="1">
      <c r="A155" s="486"/>
      <c r="B155" s="487"/>
      <c r="C155" s="488"/>
      <c r="D155" s="475"/>
      <c r="E155" s="475"/>
      <c r="F155" s="475"/>
      <c r="G155" s="480"/>
      <c r="H155" s="475"/>
      <c r="I155" s="475"/>
      <c r="J155" s="484"/>
      <c r="K155" s="475"/>
      <c r="L155" s="475"/>
      <c r="M155" s="475"/>
      <c r="N155" s="476"/>
      <c r="O155" s="390"/>
      <c r="P155" s="461" t="s">
        <v>61</v>
      </c>
      <c r="Q155" s="99" t="s">
        <v>62</v>
      </c>
      <c r="R155" s="155">
        <v>15</v>
      </c>
      <c r="S155" s="464"/>
      <c r="T155" s="467"/>
      <c r="U155" s="470"/>
      <c r="V155" s="473"/>
      <c r="W155" s="473"/>
      <c r="X155" s="478"/>
      <c r="Y155" s="478"/>
      <c r="Z155" s="477"/>
      <c r="AA155" s="477"/>
      <c r="AB155" s="477"/>
      <c r="AC155" s="477"/>
      <c r="AD155" s="351"/>
      <c r="AE155" s="351"/>
      <c r="AF155" s="351"/>
      <c r="AG155" s="351"/>
      <c r="AH155" s="458"/>
    </row>
    <row r="156" spans="1:34" ht="12.75" customHeight="1">
      <c r="A156" s="486"/>
      <c r="B156" s="487"/>
      <c r="C156" s="488"/>
      <c r="D156" s="475"/>
      <c r="E156" s="475"/>
      <c r="F156" s="475"/>
      <c r="G156" s="480"/>
      <c r="H156" s="475"/>
      <c r="I156" s="475"/>
      <c r="J156" s="484"/>
      <c r="K156" s="475"/>
      <c r="L156" s="475"/>
      <c r="M156" s="475"/>
      <c r="N156" s="476"/>
      <c r="O156" s="390"/>
      <c r="P156" s="462"/>
      <c r="Q156" s="99" t="s">
        <v>63</v>
      </c>
      <c r="R156" s="155">
        <v>0</v>
      </c>
      <c r="S156" s="464"/>
      <c r="T156" s="467"/>
      <c r="U156" s="470"/>
      <c r="V156" s="473"/>
      <c r="W156" s="473"/>
      <c r="X156" s="478"/>
      <c r="Y156" s="478"/>
      <c r="Z156" s="477"/>
      <c r="AA156" s="477"/>
      <c r="AB156" s="477"/>
      <c r="AC156" s="477"/>
      <c r="AD156" s="351"/>
      <c r="AE156" s="351"/>
      <c r="AF156" s="351"/>
      <c r="AG156" s="351"/>
      <c r="AH156" s="458"/>
    </row>
    <row r="157" spans="1:34" ht="12.75" customHeight="1">
      <c r="A157" s="486"/>
      <c r="B157" s="487"/>
      <c r="C157" s="488"/>
      <c r="D157" s="475"/>
      <c r="E157" s="475"/>
      <c r="F157" s="475"/>
      <c r="G157" s="480"/>
      <c r="H157" s="475"/>
      <c r="I157" s="475"/>
      <c r="J157" s="484"/>
      <c r="K157" s="475"/>
      <c r="L157" s="475"/>
      <c r="M157" s="475"/>
      <c r="N157" s="476"/>
      <c r="O157" s="390"/>
      <c r="P157" s="462"/>
      <c r="Q157" s="99" t="s">
        <v>64</v>
      </c>
      <c r="R157" s="155">
        <v>0</v>
      </c>
      <c r="S157" s="464"/>
      <c r="T157" s="467"/>
      <c r="U157" s="470"/>
      <c r="V157" s="473"/>
      <c r="W157" s="473"/>
      <c r="X157" s="478"/>
      <c r="Y157" s="478"/>
      <c r="Z157" s="477"/>
      <c r="AA157" s="477"/>
      <c r="AB157" s="477"/>
      <c r="AC157" s="477"/>
      <c r="AD157" s="351"/>
      <c r="AE157" s="351"/>
      <c r="AF157" s="351"/>
      <c r="AG157" s="351"/>
      <c r="AH157" s="458"/>
    </row>
    <row r="158" spans="1:34" ht="12.75" customHeight="1">
      <c r="A158" s="486"/>
      <c r="B158" s="487"/>
      <c r="C158" s="488"/>
      <c r="D158" s="475"/>
      <c r="E158" s="475"/>
      <c r="F158" s="475"/>
      <c r="G158" s="480"/>
      <c r="H158" s="475"/>
      <c r="I158" s="475"/>
      <c r="J158" s="484"/>
      <c r="K158" s="475"/>
      <c r="L158" s="475"/>
      <c r="M158" s="475"/>
      <c r="N158" s="476"/>
      <c r="O158" s="390"/>
      <c r="P158" s="460" t="s">
        <v>95</v>
      </c>
      <c r="Q158" s="99" t="s">
        <v>66</v>
      </c>
      <c r="R158" s="155">
        <v>15</v>
      </c>
      <c r="S158" s="464"/>
      <c r="T158" s="467"/>
      <c r="U158" s="470"/>
      <c r="V158" s="473"/>
      <c r="W158" s="473"/>
      <c r="X158" s="478"/>
      <c r="Y158" s="478"/>
      <c r="Z158" s="477"/>
      <c r="AA158" s="477"/>
      <c r="AB158" s="477"/>
      <c r="AC158" s="477"/>
      <c r="AD158" s="351"/>
      <c r="AE158" s="351"/>
      <c r="AF158" s="351"/>
      <c r="AG158" s="351"/>
      <c r="AH158" s="458"/>
    </row>
    <row r="159" spans="1:34" ht="12.75" customHeight="1">
      <c r="A159" s="486"/>
      <c r="B159" s="487"/>
      <c r="C159" s="488"/>
      <c r="D159" s="475"/>
      <c r="E159" s="475"/>
      <c r="F159" s="475"/>
      <c r="G159" s="480"/>
      <c r="H159" s="475"/>
      <c r="I159" s="475"/>
      <c r="J159" s="484"/>
      <c r="K159" s="475"/>
      <c r="L159" s="475"/>
      <c r="M159" s="475"/>
      <c r="N159" s="476"/>
      <c r="O159" s="390"/>
      <c r="P159" s="353"/>
      <c r="Q159" s="99" t="s">
        <v>67</v>
      </c>
      <c r="R159" s="155">
        <v>0</v>
      </c>
      <c r="S159" s="464"/>
      <c r="T159" s="467"/>
      <c r="U159" s="470"/>
      <c r="V159" s="473"/>
      <c r="W159" s="473"/>
      <c r="X159" s="478"/>
      <c r="Y159" s="478"/>
      <c r="Z159" s="477"/>
      <c r="AA159" s="477"/>
      <c r="AB159" s="477"/>
      <c r="AC159" s="477"/>
      <c r="AD159" s="351"/>
      <c r="AE159" s="351"/>
      <c r="AF159" s="351"/>
      <c r="AG159" s="351"/>
      <c r="AH159" s="458"/>
    </row>
    <row r="160" spans="1:34" ht="25.5">
      <c r="A160" s="486"/>
      <c r="B160" s="487"/>
      <c r="C160" s="488"/>
      <c r="D160" s="475"/>
      <c r="E160" s="475"/>
      <c r="F160" s="475"/>
      <c r="G160" s="480"/>
      <c r="H160" s="475"/>
      <c r="I160" s="475"/>
      <c r="J160" s="484"/>
      <c r="K160" s="475"/>
      <c r="L160" s="475"/>
      <c r="M160" s="475"/>
      <c r="N160" s="476"/>
      <c r="O160" s="390"/>
      <c r="P160" s="460" t="s">
        <v>68</v>
      </c>
      <c r="Q160" s="101" t="s">
        <v>69</v>
      </c>
      <c r="R160" s="155">
        <v>15</v>
      </c>
      <c r="S160" s="464"/>
      <c r="T160" s="467"/>
      <c r="U160" s="470"/>
      <c r="V160" s="473"/>
      <c r="W160" s="473"/>
      <c r="X160" s="478"/>
      <c r="Y160" s="478"/>
      <c r="Z160" s="477"/>
      <c r="AA160" s="477"/>
      <c r="AB160" s="477"/>
      <c r="AC160" s="477"/>
      <c r="AD160" s="351"/>
      <c r="AE160" s="351"/>
      <c r="AF160" s="351"/>
      <c r="AG160" s="351"/>
      <c r="AH160" s="458"/>
    </row>
    <row r="161" spans="1:34" ht="25.5">
      <c r="A161" s="486"/>
      <c r="B161" s="487"/>
      <c r="C161" s="488"/>
      <c r="D161" s="475"/>
      <c r="E161" s="475"/>
      <c r="F161" s="475"/>
      <c r="G161" s="480"/>
      <c r="H161" s="475"/>
      <c r="I161" s="475"/>
      <c r="J161" s="484"/>
      <c r="K161" s="475"/>
      <c r="L161" s="475"/>
      <c r="M161" s="475"/>
      <c r="N161" s="476"/>
      <c r="O161" s="390"/>
      <c r="P161" s="353"/>
      <c r="Q161" s="101" t="s">
        <v>70</v>
      </c>
      <c r="R161" s="155">
        <v>0</v>
      </c>
      <c r="S161" s="464"/>
      <c r="T161" s="467"/>
      <c r="U161" s="470"/>
      <c r="V161" s="473"/>
      <c r="W161" s="473"/>
      <c r="X161" s="478"/>
      <c r="Y161" s="478"/>
      <c r="Z161" s="477"/>
      <c r="AA161" s="477"/>
      <c r="AB161" s="477"/>
      <c r="AC161" s="477"/>
      <c r="AD161" s="351"/>
      <c r="AE161" s="351"/>
      <c r="AF161" s="351"/>
      <c r="AG161" s="351"/>
      <c r="AH161" s="458"/>
    </row>
    <row r="162" spans="1:34" ht="12.75" customHeight="1">
      <c r="A162" s="486"/>
      <c r="B162" s="487"/>
      <c r="C162" s="488"/>
      <c r="D162" s="475"/>
      <c r="E162" s="475"/>
      <c r="F162" s="475"/>
      <c r="G162" s="480"/>
      <c r="H162" s="475"/>
      <c r="I162" s="475"/>
      <c r="J162" s="484"/>
      <c r="K162" s="475"/>
      <c r="L162" s="475"/>
      <c r="M162" s="475"/>
      <c r="N162" s="476"/>
      <c r="O162" s="390"/>
      <c r="P162" s="368" t="s">
        <v>71</v>
      </c>
      <c r="Q162" s="99" t="s">
        <v>72</v>
      </c>
      <c r="R162" s="155">
        <v>10</v>
      </c>
      <c r="S162" s="464"/>
      <c r="T162" s="467"/>
      <c r="U162" s="470"/>
      <c r="V162" s="473"/>
      <c r="W162" s="473"/>
      <c r="X162" s="478"/>
      <c r="Y162" s="478"/>
      <c r="Z162" s="477"/>
      <c r="AA162" s="477"/>
      <c r="AB162" s="477"/>
      <c r="AC162" s="477"/>
      <c r="AD162" s="351"/>
      <c r="AE162" s="351"/>
      <c r="AF162" s="351"/>
      <c r="AG162" s="351"/>
      <c r="AH162" s="458"/>
    </row>
    <row r="163" spans="1:34" ht="12.75" customHeight="1">
      <c r="A163" s="486"/>
      <c r="B163" s="487"/>
      <c r="C163" s="488"/>
      <c r="D163" s="475"/>
      <c r="E163" s="475"/>
      <c r="F163" s="475"/>
      <c r="G163" s="480"/>
      <c r="H163" s="475"/>
      <c r="I163" s="475"/>
      <c r="J163" s="484"/>
      <c r="K163" s="475"/>
      <c r="L163" s="475"/>
      <c r="M163" s="475"/>
      <c r="N163" s="476"/>
      <c r="O163" s="390"/>
      <c r="P163" s="373"/>
      <c r="Q163" s="156" t="s">
        <v>73</v>
      </c>
      <c r="R163" s="155">
        <v>0</v>
      </c>
      <c r="S163" s="464"/>
      <c r="T163" s="467"/>
      <c r="U163" s="470"/>
      <c r="V163" s="473"/>
      <c r="W163" s="473"/>
      <c r="X163" s="478"/>
      <c r="Y163" s="478"/>
      <c r="Z163" s="477"/>
      <c r="AA163" s="477"/>
      <c r="AB163" s="477"/>
      <c r="AC163" s="477"/>
      <c r="AD163" s="351"/>
      <c r="AE163" s="351"/>
      <c r="AF163" s="351"/>
      <c r="AG163" s="351"/>
      <c r="AH163" s="458"/>
    </row>
    <row r="164" spans="1:34" ht="12.75" customHeight="1">
      <c r="A164" s="486"/>
      <c r="B164" s="487"/>
      <c r="C164" s="488"/>
      <c r="D164" s="475"/>
      <c r="E164" s="475"/>
      <c r="F164" s="475"/>
      <c r="G164" s="482"/>
      <c r="H164" s="475"/>
      <c r="I164" s="475"/>
      <c r="J164" s="485"/>
      <c r="K164" s="475"/>
      <c r="L164" s="475"/>
      <c r="M164" s="475"/>
      <c r="N164" s="476"/>
      <c r="O164" s="339"/>
      <c r="P164" s="339"/>
      <c r="Q164" s="156" t="s">
        <v>74</v>
      </c>
      <c r="R164" s="155">
        <v>0</v>
      </c>
      <c r="S164" s="465"/>
      <c r="T164" s="468"/>
      <c r="U164" s="471"/>
      <c r="V164" s="474"/>
      <c r="W164" s="474"/>
      <c r="X164" s="478"/>
      <c r="Y164" s="478"/>
      <c r="Z164" s="477"/>
      <c r="AA164" s="477"/>
      <c r="AB164" s="477"/>
      <c r="AC164" s="477"/>
      <c r="AD164" s="352"/>
      <c r="AE164" s="352"/>
      <c r="AF164" s="352"/>
      <c r="AG164" s="352"/>
      <c r="AH164" s="459"/>
    </row>
    <row r="165" spans="1:34" ht="12.75" customHeight="1">
      <c r="A165" s="6"/>
      <c r="B165" s="75"/>
      <c r="C165" s="105"/>
      <c r="D165" s="106"/>
      <c r="E165" s="106"/>
      <c r="F165" s="106"/>
      <c r="G165" s="110"/>
      <c r="H165" s="106"/>
      <c r="I165" s="110"/>
      <c r="J165" s="108"/>
      <c r="K165" s="106"/>
      <c r="L165" s="106"/>
      <c r="M165" s="106"/>
      <c r="N165" s="76"/>
      <c r="O165" s="110"/>
      <c r="P165" s="138"/>
      <c r="Q165" s="110"/>
      <c r="R165" s="76"/>
      <c r="S165" s="59"/>
      <c r="T165" s="59"/>
      <c r="U165" s="59"/>
      <c r="V165" s="59"/>
      <c r="W165" s="59"/>
      <c r="X165" s="112"/>
      <c r="Y165" s="139"/>
      <c r="Z165" s="76"/>
      <c r="AA165" s="76"/>
      <c r="AB165" s="76"/>
      <c r="AC165" s="76"/>
      <c r="AD165" s="76"/>
      <c r="AE165" s="76"/>
      <c r="AF165" s="76"/>
      <c r="AG165" s="76"/>
      <c r="AH165" s="76"/>
    </row>
    <row r="166" spans="1:34" ht="12.75" customHeight="1">
      <c r="A166" s="6"/>
      <c r="B166" s="75"/>
      <c r="C166" s="105"/>
      <c r="D166" s="106"/>
      <c r="E166" s="106"/>
      <c r="F166" s="106"/>
      <c r="G166" s="110"/>
      <c r="H166" s="106"/>
      <c r="I166" s="110"/>
      <c r="J166" s="108"/>
      <c r="K166" s="106"/>
      <c r="L166" s="106"/>
      <c r="M166" s="106"/>
      <c r="N166" s="76"/>
      <c r="O166" s="110"/>
      <c r="P166" s="138"/>
      <c r="Q166" s="110"/>
      <c r="R166" s="76"/>
      <c r="S166" s="59"/>
      <c r="T166" s="59"/>
      <c r="U166" s="59"/>
      <c r="V166" s="59"/>
      <c r="W166" s="59"/>
      <c r="X166" s="112"/>
      <c r="Y166" s="139"/>
      <c r="Z166" s="76"/>
      <c r="AA166" s="76"/>
      <c r="AB166" s="76"/>
      <c r="AC166" s="76"/>
      <c r="AD166" s="76"/>
      <c r="AE166" s="76"/>
      <c r="AF166" s="76"/>
      <c r="AG166" s="76"/>
      <c r="AH166" s="76"/>
    </row>
    <row r="167" spans="1:34" ht="51" customHeight="1">
      <c r="A167" s="245" t="s">
        <v>99</v>
      </c>
      <c r="B167" s="333" t="s">
        <v>455</v>
      </c>
      <c r="C167" s="333"/>
      <c r="D167" s="245"/>
      <c r="E167" s="106"/>
      <c r="F167" s="106"/>
      <c r="G167" s="110"/>
      <c r="H167" s="106"/>
      <c r="I167" s="110"/>
      <c r="J167" s="108"/>
      <c r="K167" s="106"/>
      <c r="L167" s="106"/>
      <c r="M167" s="106"/>
      <c r="N167" s="76"/>
      <c r="O167" s="110"/>
      <c r="P167" s="138"/>
      <c r="Q167" s="110"/>
      <c r="R167" s="76"/>
      <c r="S167" s="59"/>
      <c r="W167" s="59"/>
      <c r="X167" s="112"/>
      <c r="Y167" s="139"/>
      <c r="Z167" s="76"/>
      <c r="AA167" s="76"/>
      <c r="AB167" s="76"/>
      <c r="AC167" s="76"/>
      <c r="AD167" s="76"/>
      <c r="AE167" s="76"/>
      <c r="AF167" s="76"/>
      <c r="AG167" s="76"/>
      <c r="AH167" s="76"/>
    </row>
    <row r="168" spans="1:34" ht="37.5" customHeight="1">
      <c r="A168" s="245" t="s">
        <v>101</v>
      </c>
      <c r="B168" s="81">
        <v>44432</v>
      </c>
      <c r="C168" s="245"/>
      <c r="D168" s="245"/>
      <c r="E168" s="106"/>
      <c r="F168" s="106"/>
      <c r="G168" s="110"/>
      <c r="H168" s="106"/>
      <c r="I168" s="110"/>
      <c r="J168" s="108"/>
      <c r="K168" s="106"/>
      <c r="L168" s="106"/>
      <c r="M168" s="106"/>
      <c r="N168" s="76"/>
      <c r="O168" s="110"/>
      <c r="P168" s="138"/>
      <c r="Q168" s="110"/>
      <c r="R168" s="76"/>
      <c r="S168" s="59"/>
      <c r="W168" s="59"/>
      <c r="X168" s="112"/>
      <c r="Y168" s="139"/>
      <c r="Z168" s="76"/>
      <c r="AA168" s="76"/>
      <c r="AB168" s="76"/>
      <c r="AC168" s="76"/>
      <c r="AD168" s="76"/>
      <c r="AE168" s="76"/>
      <c r="AF168" s="76"/>
      <c r="AG168" s="76"/>
      <c r="AH168" s="76"/>
    </row>
    <row r="169" spans="1:34" ht="50.25" customHeight="1">
      <c r="A169" s="245" t="s">
        <v>102</v>
      </c>
      <c r="B169" s="245">
        <v>13</v>
      </c>
      <c r="C169" s="336" t="s">
        <v>1124</v>
      </c>
      <c r="D169" s="336"/>
      <c r="E169" s="106"/>
      <c r="F169" s="106"/>
      <c r="G169" s="110"/>
      <c r="H169" s="106"/>
      <c r="I169" s="110"/>
      <c r="J169" s="108"/>
      <c r="K169" s="106"/>
      <c r="L169" s="106"/>
      <c r="M169" s="106"/>
      <c r="N169" s="76"/>
      <c r="O169" s="110"/>
      <c r="P169" s="138"/>
      <c r="Q169" s="110"/>
      <c r="R169" s="76"/>
      <c r="S169" s="59"/>
      <c r="W169" s="59"/>
      <c r="X169" s="112"/>
      <c r="Y169" s="139"/>
      <c r="Z169" s="76"/>
      <c r="AA169" s="76"/>
      <c r="AB169" s="76"/>
      <c r="AC169" s="76"/>
      <c r="AD169" s="76"/>
      <c r="AE169" s="76"/>
      <c r="AF169" s="76"/>
      <c r="AG169" s="76"/>
      <c r="AH169" s="76"/>
    </row>
    <row r="170" spans="1:34" ht="12.75" customHeight="1">
      <c r="A170" s="59"/>
      <c r="B170" s="59"/>
      <c r="C170" s="59"/>
      <c r="D170" s="106"/>
      <c r="E170" s="106"/>
      <c r="F170" s="106"/>
      <c r="G170" s="110"/>
      <c r="H170" s="106"/>
      <c r="I170" s="110"/>
      <c r="J170" s="108"/>
      <c r="K170" s="106"/>
      <c r="L170" s="106"/>
      <c r="M170" s="106"/>
      <c r="N170" s="76"/>
      <c r="O170" s="110"/>
      <c r="P170" s="138"/>
      <c r="Q170" s="110"/>
      <c r="R170" s="76"/>
      <c r="S170" s="59"/>
      <c r="W170" s="59"/>
      <c r="X170" s="112"/>
      <c r="Y170" s="139"/>
      <c r="Z170" s="76"/>
      <c r="AA170" s="76"/>
      <c r="AB170" s="76"/>
      <c r="AC170" s="76"/>
      <c r="AD170" s="76"/>
      <c r="AE170" s="76"/>
      <c r="AF170" s="76"/>
      <c r="AG170" s="76"/>
      <c r="AH170" s="76"/>
    </row>
    <row r="171" spans="1:34" ht="12.75" customHeight="1">
      <c r="A171" s="6"/>
      <c r="B171" s="75"/>
      <c r="C171" s="105"/>
      <c r="D171" s="106"/>
      <c r="E171" s="106"/>
      <c r="F171" s="106"/>
      <c r="G171" s="110"/>
      <c r="H171" s="106"/>
      <c r="I171" s="110"/>
      <c r="J171" s="108"/>
      <c r="K171" s="106"/>
      <c r="L171" s="106"/>
      <c r="M171" s="106"/>
      <c r="N171" s="76"/>
      <c r="O171" s="110"/>
      <c r="P171" s="138"/>
      <c r="Q171" s="110"/>
      <c r="R171" s="76"/>
      <c r="S171" s="59"/>
      <c r="T171" s="59"/>
      <c r="U171" s="59"/>
      <c r="V171" s="59"/>
      <c r="W171" s="59"/>
      <c r="X171" s="112"/>
      <c r="Y171" s="139"/>
      <c r="Z171" s="76"/>
      <c r="AA171" s="76"/>
      <c r="AB171" s="76"/>
      <c r="AC171" s="76"/>
      <c r="AD171" s="76"/>
      <c r="AE171" s="76"/>
      <c r="AF171" s="76"/>
      <c r="AG171" s="76"/>
      <c r="AH171" s="76"/>
    </row>
    <row r="172" spans="1:34" ht="12.75" customHeight="1">
      <c r="A172" s="6"/>
      <c r="B172" s="75"/>
      <c r="C172" s="105"/>
      <c r="D172" s="106"/>
      <c r="E172" s="106"/>
      <c r="F172" s="106"/>
      <c r="G172" s="110"/>
      <c r="H172" s="106"/>
      <c r="I172" s="110"/>
      <c r="J172" s="108"/>
      <c r="K172" s="106"/>
      <c r="L172" s="106"/>
      <c r="M172" s="106"/>
      <c r="N172" s="76"/>
      <c r="O172" s="110"/>
      <c r="P172" s="138"/>
      <c r="Q172" s="110"/>
      <c r="R172" s="76"/>
      <c r="S172" s="59"/>
      <c r="T172" s="59"/>
      <c r="U172" s="59"/>
      <c r="V172" s="59"/>
      <c r="W172" s="59"/>
      <c r="X172" s="112"/>
      <c r="Y172" s="139"/>
      <c r="Z172" s="76"/>
      <c r="AA172" s="76"/>
      <c r="AB172" s="76"/>
      <c r="AC172" s="76"/>
      <c r="AD172" s="76"/>
      <c r="AE172" s="76"/>
      <c r="AF172" s="76"/>
      <c r="AG172" s="76"/>
      <c r="AH172" s="76"/>
    </row>
    <row r="173" spans="1:34" ht="12.75" customHeight="1">
      <c r="A173" s="6"/>
      <c r="B173" s="75"/>
      <c r="C173" s="105"/>
      <c r="D173" s="106"/>
      <c r="E173" s="106"/>
      <c r="F173" s="106"/>
      <c r="G173" s="110"/>
      <c r="H173" s="106"/>
      <c r="I173" s="110"/>
      <c r="J173" s="108"/>
      <c r="K173" s="106"/>
      <c r="L173" s="106"/>
      <c r="M173" s="106"/>
      <c r="N173" s="76"/>
      <c r="O173" s="110"/>
      <c r="P173" s="138"/>
      <c r="Q173" s="110"/>
      <c r="R173" s="76"/>
      <c r="S173" s="59"/>
      <c r="T173" s="59"/>
      <c r="U173" s="59"/>
      <c r="V173" s="59"/>
      <c r="W173" s="59"/>
      <c r="X173" s="112"/>
      <c r="Y173" s="139"/>
      <c r="Z173" s="76"/>
      <c r="AA173" s="76"/>
      <c r="AB173" s="76"/>
      <c r="AC173" s="76"/>
      <c r="AD173" s="76"/>
      <c r="AE173" s="76"/>
      <c r="AF173" s="76"/>
      <c r="AG173" s="76"/>
      <c r="AH173" s="76"/>
    </row>
    <row r="174" spans="1:34" ht="12.75" customHeight="1">
      <c r="A174" s="6"/>
      <c r="B174" s="75"/>
      <c r="C174" s="105"/>
      <c r="D174" s="106"/>
      <c r="E174" s="106"/>
      <c r="F174" s="106"/>
      <c r="G174" s="110"/>
      <c r="H174" s="106"/>
      <c r="I174" s="110"/>
      <c r="J174" s="108"/>
      <c r="K174" s="106"/>
      <c r="L174" s="106"/>
      <c r="M174" s="106"/>
      <c r="N174" s="76"/>
      <c r="O174" s="110"/>
      <c r="P174" s="138"/>
      <c r="Q174" s="110"/>
      <c r="R174" s="76"/>
      <c r="S174" s="59"/>
      <c r="T174" s="59"/>
      <c r="U174" s="59"/>
      <c r="V174" s="59"/>
      <c r="W174" s="59"/>
      <c r="X174" s="112"/>
      <c r="Y174" s="139"/>
      <c r="Z174" s="76"/>
      <c r="AA174" s="76"/>
      <c r="AB174" s="76"/>
      <c r="AC174" s="76"/>
      <c r="AD174" s="76"/>
      <c r="AE174" s="76"/>
      <c r="AF174" s="76"/>
      <c r="AG174" s="76"/>
      <c r="AH174" s="76"/>
    </row>
    <row r="175" spans="1:34" ht="12.75" customHeight="1">
      <c r="A175" s="6"/>
      <c r="B175" s="75"/>
      <c r="C175" s="105"/>
      <c r="D175" s="106"/>
      <c r="E175" s="106"/>
      <c r="F175" s="106"/>
      <c r="G175" s="110"/>
      <c r="H175" s="106"/>
      <c r="I175" s="110"/>
      <c r="J175" s="108"/>
      <c r="K175" s="106"/>
      <c r="L175" s="106"/>
      <c r="M175" s="106"/>
      <c r="N175" s="76"/>
      <c r="O175" s="110"/>
      <c r="P175" s="138"/>
      <c r="Q175" s="110"/>
      <c r="R175" s="76"/>
      <c r="S175" s="59"/>
      <c r="T175" s="59"/>
      <c r="U175" s="59"/>
      <c r="V175" s="59"/>
      <c r="W175" s="59"/>
      <c r="X175" s="112"/>
      <c r="Y175" s="139"/>
      <c r="Z175" s="76"/>
      <c r="AA175" s="76"/>
      <c r="AB175" s="76"/>
      <c r="AC175" s="76"/>
      <c r="AD175" s="76"/>
      <c r="AE175" s="76"/>
      <c r="AF175" s="76"/>
      <c r="AG175" s="76"/>
      <c r="AH175" s="76"/>
    </row>
    <row r="176" spans="1:34" ht="12.75" customHeight="1">
      <c r="A176" s="6"/>
      <c r="B176" s="75"/>
      <c r="C176" s="105"/>
      <c r="D176" s="106"/>
      <c r="E176" s="106"/>
      <c r="F176" s="106"/>
      <c r="G176" s="110"/>
      <c r="H176" s="106"/>
      <c r="I176" s="110"/>
      <c r="J176" s="108"/>
      <c r="K176" s="106"/>
      <c r="L176" s="106"/>
      <c r="M176" s="106"/>
      <c r="N176" s="76"/>
      <c r="O176" s="110"/>
      <c r="P176" s="138"/>
      <c r="Q176" s="110"/>
      <c r="R176" s="76"/>
      <c r="S176" s="59"/>
      <c r="T176" s="59"/>
      <c r="U176" s="59"/>
      <c r="V176" s="59"/>
      <c r="W176" s="59"/>
      <c r="X176" s="112"/>
      <c r="Y176" s="139"/>
      <c r="Z176" s="76"/>
      <c r="AA176" s="76"/>
      <c r="AB176" s="76"/>
      <c r="AC176" s="76"/>
      <c r="AD176" s="76"/>
      <c r="AE176" s="76"/>
      <c r="AF176" s="76"/>
      <c r="AG176" s="76"/>
      <c r="AH176" s="76"/>
    </row>
    <row r="177" spans="1:34" ht="12.75" customHeight="1">
      <c r="A177" s="6"/>
      <c r="B177" s="75"/>
      <c r="C177" s="105"/>
      <c r="D177" s="106"/>
      <c r="E177" s="106"/>
      <c r="F177" s="106"/>
      <c r="G177" s="110"/>
      <c r="H177" s="106"/>
      <c r="I177" s="110"/>
      <c r="J177" s="108"/>
      <c r="K177" s="106"/>
      <c r="L177" s="106"/>
      <c r="M177" s="106"/>
      <c r="N177" s="76"/>
      <c r="O177" s="110"/>
      <c r="P177" s="138"/>
      <c r="Q177" s="110"/>
      <c r="R177" s="76"/>
      <c r="S177" s="59"/>
      <c r="T177" s="59"/>
      <c r="U177" s="59"/>
      <c r="V177" s="59"/>
      <c r="W177" s="59"/>
      <c r="X177" s="112"/>
      <c r="Y177" s="139"/>
      <c r="Z177" s="76"/>
      <c r="AA177" s="76"/>
      <c r="AB177" s="76"/>
      <c r="AC177" s="76"/>
      <c r="AD177" s="76"/>
      <c r="AE177" s="76"/>
      <c r="AF177" s="76"/>
      <c r="AG177" s="76"/>
      <c r="AH177" s="76"/>
    </row>
    <row r="178" spans="1:34" ht="12.75" customHeight="1">
      <c r="A178" s="6"/>
      <c r="B178" s="75"/>
      <c r="C178" s="105"/>
      <c r="D178" s="106"/>
      <c r="E178" s="106"/>
      <c r="F178" s="106"/>
      <c r="G178" s="110"/>
      <c r="H178" s="106"/>
      <c r="I178" s="110"/>
      <c r="J178" s="108"/>
      <c r="K178" s="106"/>
      <c r="L178" s="106"/>
      <c r="M178" s="106"/>
      <c r="N178" s="76"/>
      <c r="O178" s="110"/>
      <c r="P178" s="138"/>
      <c r="Q178" s="110"/>
      <c r="R178" s="76"/>
      <c r="S178" s="59"/>
      <c r="T178" s="59"/>
      <c r="U178" s="59"/>
      <c r="V178" s="59"/>
      <c r="W178" s="59"/>
      <c r="X178" s="112"/>
      <c r="Y178" s="139"/>
      <c r="Z178" s="76"/>
      <c r="AA178" s="76"/>
      <c r="AB178" s="76"/>
      <c r="AC178" s="76"/>
      <c r="AD178" s="76"/>
      <c r="AE178" s="76"/>
      <c r="AF178" s="76"/>
      <c r="AG178" s="76"/>
      <c r="AH178" s="76"/>
    </row>
    <row r="179" spans="1:34" ht="12.75" customHeight="1">
      <c r="A179" s="6"/>
      <c r="B179" s="75"/>
      <c r="C179" s="105"/>
      <c r="D179" s="106"/>
      <c r="E179" s="106"/>
      <c r="F179" s="106"/>
      <c r="G179" s="110"/>
      <c r="H179" s="106"/>
      <c r="I179" s="110"/>
      <c r="J179" s="108"/>
      <c r="K179" s="106"/>
      <c r="L179" s="106"/>
      <c r="M179" s="106"/>
      <c r="N179" s="76"/>
      <c r="O179" s="110"/>
      <c r="P179" s="138"/>
      <c r="Q179" s="110"/>
      <c r="R179" s="76"/>
      <c r="S179" s="59"/>
      <c r="T179" s="59"/>
      <c r="U179" s="59"/>
      <c r="V179" s="59"/>
      <c r="W179" s="59"/>
      <c r="X179" s="112"/>
      <c r="Y179" s="139"/>
      <c r="Z179" s="76"/>
      <c r="AA179" s="76"/>
      <c r="AB179" s="76"/>
      <c r="AC179" s="76"/>
      <c r="AD179" s="76"/>
      <c r="AE179" s="76"/>
      <c r="AF179" s="76"/>
      <c r="AG179" s="76"/>
      <c r="AH179" s="76"/>
    </row>
    <row r="180" spans="1:34" ht="12.75" customHeight="1">
      <c r="A180" s="6"/>
      <c r="B180" s="75"/>
      <c r="C180" s="105"/>
      <c r="D180" s="106"/>
      <c r="E180" s="106"/>
      <c r="F180" s="106"/>
      <c r="G180" s="110"/>
      <c r="H180" s="106"/>
      <c r="I180" s="110"/>
      <c r="J180" s="108"/>
      <c r="K180" s="106"/>
      <c r="L180" s="106"/>
      <c r="M180" s="106"/>
      <c r="N180" s="76"/>
      <c r="O180" s="110"/>
      <c r="P180" s="138"/>
      <c r="Q180" s="110"/>
      <c r="R180" s="76"/>
      <c r="S180" s="59"/>
      <c r="T180" s="59"/>
      <c r="U180" s="59"/>
      <c r="V180" s="59"/>
      <c r="W180" s="59"/>
      <c r="X180" s="112"/>
      <c r="Y180" s="139"/>
      <c r="Z180" s="76"/>
      <c r="AA180" s="76"/>
      <c r="AB180" s="76"/>
      <c r="AC180" s="76"/>
      <c r="AD180" s="76"/>
      <c r="AE180" s="76"/>
      <c r="AF180" s="76"/>
      <c r="AG180" s="76"/>
      <c r="AH180" s="76"/>
    </row>
    <row r="181" spans="1:34" ht="12.75" customHeight="1">
      <c r="A181" s="6"/>
      <c r="B181" s="75"/>
      <c r="C181" s="105"/>
      <c r="D181" s="106"/>
      <c r="E181" s="106"/>
      <c r="F181" s="106"/>
      <c r="G181" s="110"/>
      <c r="H181" s="106"/>
      <c r="I181" s="110"/>
      <c r="J181" s="108"/>
      <c r="K181" s="106"/>
      <c r="L181" s="106"/>
      <c r="M181" s="106"/>
      <c r="N181" s="76"/>
      <c r="O181" s="110"/>
      <c r="P181" s="138"/>
      <c r="Q181" s="110"/>
      <c r="R181" s="76"/>
      <c r="S181" s="59"/>
      <c r="T181" s="59"/>
      <c r="U181" s="59"/>
      <c r="V181" s="59"/>
      <c r="W181" s="59"/>
      <c r="X181" s="112"/>
      <c r="Y181" s="139"/>
      <c r="Z181" s="76"/>
      <c r="AA181" s="76"/>
      <c r="AB181" s="76"/>
      <c r="AC181" s="76"/>
      <c r="AD181" s="76"/>
      <c r="AE181" s="76"/>
      <c r="AF181" s="76"/>
      <c r="AG181" s="76"/>
      <c r="AH181" s="76"/>
    </row>
    <row r="182" spans="1:34" ht="12.75" customHeight="1">
      <c r="A182" s="6"/>
      <c r="B182" s="75"/>
      <c r="C182" s="105"/>
      <c r="D182" s="106"/>
      <c r="E182" s="106"/>
      <c r="F182" s="106"/>
      <c r="G182" s="110"/>
      <c r="H182" s="106"/>
      <c r="I182" s="110"/>
      <c r="J182" s="108"/>
      <c r="K182" s="106"/>
      <c r="L182" s="106"/>
      <c r="M182" s="106"/>
      <c r="N182" s="76"/>
      <c r="O182" s="110"/>
      <c r="P182" s="138"/>
      <c r="Q182" s="110"/>
      <c r="R182" s="76"/>
      <c r="S182" s="59"/>
      <c r="T182" s="59"/>
      <c r="U182" s="59"/>
      <c r="V182" s="59"/>
      <c r="W182" s="59"/>
      <c r="X182" s="112"/>
      <c r="Y182" s="139"/>
      <c r="Z182" s="76"/>
      <c r="AA182" s="76"/>
      <c r="AB182" s="76"/>
      <c r="AC182" s="76"/>
      <c r="AD182" s="76"/>
      <c r="AE182" s="76"/>
      <c r="AF182" s="76"/>
      <c r="AG182" s="76"/>
      <c r="AH182" s="76"/>
    </row>
    <row r="183" spans="1:34" ht="12.75" customHeight="1">
      <c r="A183" s="6"/>
      <c r="B183" s="75"/>
      <c r="C183" s="105"/>
      <c r="D183" s="106"/>
      <c r="E183" s="106"/>
      <c r="F183" s="106"/>
      <c r="G183" s="110"/>
      <c r="H183" s="106"/>
      <c r="I183" s="110"/>
      <c r="J183" s="108"/>
      <c r="K183" s="106"/>
      <c r="L183" s="106"/>
      <c r="M183" s="106"/>
      <c r="N183" s="76"/>
      <c r="O183" s="110"/>
      <c r="P183" s="138"/>
      <c r="Q183" s="110"/>
      <c r="R183" s="76"/>
      <c r="S183" s="59"/>
      <c r="T183" s="59"/>
      <c r="U183" s="59"/>
      <c r="V183" s="59"/>
      <c r="W183" s="59"/>
      <c r="X183" s="112"/>
      <c r="Y183" s="139"/>
      <c r="Z183" s="76"/>
      <c r="AA183" s="76"/>
      <c r="AB183" s="76"/>
      <c r="AC183" s="76"/>
      <c r="AD183" s="76"/>
      <c r="AE183" s="76"/>
      <c r="AF183" s="76"/>
      <c r="AG183" s="76"/>
      <c r="AH183" s="76"/>
    </row>
    <row r="184" spans="1:34" ht="12.75" customHeight="1">
      <c r="A184" s="6"/>
      <c r="B184" s="75"/>
      <c r="C184" s="105"/>
      <c r="D184" s="106"/>
      <c r="E184" s="106"/>
      <c r="F184" s="106"/>
      <c r="G184" s="110"/>
      <c r="H184" s="106"/>
      <c r="I184" s="110"/>
      <c r="J184" s="108"/>
      <c r="K184" s="106"/>
      <c r="L184" s="106"/>
      <c r="M184" s="106"/>
      <c r="N184" s="76"/>
      <c r="O184" s="110"/>
      <c r="P184" s="138"/>
      <c r="Q184" s="110"/>
      <c r="R184" s="76"/>
      <c r="S184" s="59"/>
      <c r="T184" s="59"/>
      <c r="U184" s="59"/>
      <c r="V184" s="59"/>
      <c r="W184" s="59"/>
      <c r="X184" s="112"/>
      <c r="Y184" s="139"/>
      <c r="Z184" s="76"/>
      <c r="AA184" s="76"/>
      <c r="AB184" s="76"/>
      <c r="AC184" s="76"/>
      <c r="AD184" s="76"/>
      <c r="AE184" s="76"/>
      <c r="AF184" s="76"/>
      <c r="AG184" s="76"/>
      <c r="AH184" s="76"/>
    </row>
    <row r="185" spans="1:34" ht="12.75" customHeight="1">
      <c r="A185" s="6"/>
      <c r="B185" s="75"/>
      <c r="C185" s="105"/>
      <c r="D185" s="106"/>
      <c r="E185" s="106"/>
      <c r="F185" s="106"/>
      <c r="G185" s="110"/>
      <c r="H185" s="106"/>
      <c r="I185" s="110"/>
      <c r="J185" s="108"/>
      <c r="K185" s="106"/>
      <c r="L185" s="106"/>
      <c r="M185" s="106"/>
      <c r="N185" s="76"/>
      <c r="O185" s="110"/>
      <c r="P185" s="138"/>
      <c r="Q185" s="110"/>
      <c r="R185" s="76"/>
      <c r="S185" s="59"/>
      <c r="T185" s="59"/>
      <c r="U185" s="59"/>
      <c r="V185" s="59"/>
      <c r="W185" s="59"/>
      <c r="X185" s="112"/>
      <c r="Y185" s="139"/>
      <c r="Z185" s="76"/>
      <c r="AA185" s="76"/>
      <c r="AB185" s="76"/>
      <c r="AC185" s="76"/>
      <c r="AD185" s="76"/>
      <c r="AE185" s="76"/>
      <c r="AF185" s="76"/>
      <c r="AG185" s="76"/>
      <c r="AH185" s="76"/>
    </row>
    <row r="186" spans="1:34" ht="12.75" customHeight="1">
      <c r="A186" s="6"/>
      <c r="B186" s="75"/>
      <c r="C186" s="105"/>
      <c r="D186" s="106"/>
      <c r="E186" s="106"/>
      <c r="F186" s="106"/>
      <c r="G186" s="110"/>
      <c r="H186" s="106"/>
      <c r="I186" s="110"/>
      <c r="J186" s="108"/>
      <c r="K186" s="106"/>
      <c r="L186" s="106"/>
      <c r="M186" s="106"/>
      <c r="N186" s="76"/>
      <c r="O186" s="110"/>
      <c r="P186" s="138"/>
      <c r="Q186" s="110"/>
      <c r="R186" s="76"/>
      <c r="S186" s="59"/>
      <c r="T186" s="59"/>
      <c r="U186" s="59"/>
      <c r="V186" s="59"/>
      <c r="W186" s="59"/>
      <c r="X186" s="112"/>
      <c r="Y186" s="139"/>
      <c r="Z186" s="76"/>
      <c r="AA186" s="76"/>
      <c r="AB186" s="76"/>
      <c r="AC186" s="76"/>
      <c r="AD186" s="76"/>
      <c r="AE186" s="76"/>
      <c r="AF186" s="76"/>
      <c r="AG186" s="76"/>
      <c r="AH186" s="76"/>
    </row>
    <row r="187" spans="1:34" ht="12.75" customHeight="1">
      <c r="A187" s="6"/>
      <c r="B187" s="75"/>
      <c r="C187" s="105"/>
      <c r="D187" s="106"/>
      <c r="E187" s="106"/>
      <c r="F187" s="106"/>
      <c r="G187" s="110"/>
      <c r="H187" s="106"/>
      <c r="I187" s="110"/>
      <c r="J187" s="108"/>
      <c r="K187" s="106"/>
      <c r="L187" s="106"/>
      <c r="M187" s="106"/>
      <c r="N187" s="76"/>
      <c r="O187" s="110"/>
      <c r="P187" s="138"/>
      <c r="Q187" s="110"/>
      <c r="R187" s="76"/>
      <c r="S187" s="59"/>
      <c r="T187" s="59"/>
      <c r="U187" s="59"/>
      <c r="V187" s="59"/>
      <c r="W187" s="59"/>
      <c r="X187" s="112"/>
      <c r="Y187" s="139"/>
      <c r="Z187" s="76"/>
      <c r="AA187" s="76"/>
      <c r="AB187" s="76"/>
      <c r="AC187" s="76"/>
      <c r="AD187" s="76"/>
      <c r="AE187" s="76"/>
      <c r="AF187" s="76"/>
      <c r="AG187" s="76"/>
      <c r="AH187" s="76"/>
    </row>
    <row r="188" spans="1:34" ht="12.75" customHeight="1">
      <c r="A188" s="6"/>
      <c r="B188" s="75"/>
      <c r="C188" s="105"/>
      <c r="D188" s="106"/>
      <c r="E188" s="106"/>
      <c r="F188" s="106"/>
      <c r="G188" s="110"/>
      <c r="H188" s="106"/>
      <c r="I188" s="110"/>
      <c r="J188" s="108"/>
      <c r="K188" s="106"/>
      <c r="L188" s="106"/>
      <c r="M188" s="106"/>
      <c r="N188" s="76"/>
      <c r="O188" s="110"/>
      <c r="P188" s="138"/>
      <c r="Q188" s="110"/>
      <c r="R188" s="76"/>
      <c r="S188" s="59"/>
      <c r="T188" s="59"/>
      <c r="U188" s="59"/>
      <c r="V188" s="59"/>
      <c r="W188" s="59"/>
      <c r="X188" s="112"/>
      <c r="Y188" s="139"/>
      <c r="Z188" s="76"/>
      <c r="AA188" s="76"/>
      <c r="AB188" s="76"/>
      <c r="AC188" s="76"/>
      <c r="AD188" s="76"/>
      <c r="AE188" s="76"/>
      <c r="AF188" s="76"/>
      <c r="AG188" s="76"/>
      <c r="AH188" s="76"/>
    </row>
    <row r="189" spans="1:34" ht="12.75" customHeight="1">
      <c r="A189" s="6"/>
      <c r="B189" s="75"/>
      <c r="C189" s="105"/>
      <c r="D189" s="106"/>
      <c r="E189" s="106"/>
      <c r="F189" s="106"/>
      <c r="G189" s="110"/>
      <c r="H189" s="106"/>
      <c r="I189" s="110"/>
      <c r="J189" s="108"/>
      <c r="K189" s="106"/>
      <c r="L189" s="106"/>
      <c r="M189" s="106"/>
      <c r="N189" s="76"/>
      <c r="O189" s="110"/>
      <c r="P189" s="138"/>
      <c r="Q189" s="110"/>
      <c r="R189" s="76"/>
      <c r="S189" s="59"/>
      <c r="T189" s="59"/>
      <c r="U189" s="59"/>
      <c r="V189" s="59"/>
      <c r="W189" s="59"/>
      <c r="X189" s="112"/>
      <c r="Y189" s="139"/>
      <c r="Z189" s="76"/>
      <c r="AA189" s="76"/>
      <c r="AB189" s="76"/>
      <c r="AC189" s="76"/>
      <c r="AD189" s="76"/>
      <c r="AE189" s="76"/>
      <c r="AF189" s="76"/>
      <c r="AG189" s="76"/>
      <c r="AH189" s="76"/>
    </row>
    <row r="190" spans="1:34" ht="22.15" customHeight="1">
      <c r="O190" s="357"/>
      <c r="P190" s="80"/>
      <c r="Q190" s="80"/>
      <c r="R190" s="80"/>
      <c r="S190" s="80"/>
      <c r="T190" s="80"/>
      <c r="U190" s="80"/>
      <c r="Z190" s="2"/>
      <c r="AA190" s="2"/>
      <c r="AB190" s="2"/>
    </row>
    <row r="191" spans="1:34" ht="38.25" customHeight="1">
      <c r="C191" s="79" t="s">
        <v>99</v>
      </c>
      <c r="D191" s="333" t="s">
        <v>100</v>
      </c>
      <c r="E191" s="333"/>
      <c r="O191" s="357"/>
      <c r="P191" s="80"/>
      <c r="Q191" s="80"/>
      <c r="R191" s="80"/>
      <c r="S191" s="80"/>
      <c r="T191" s="80"/>
      <c r="U191" s="80"/>
      <c r="Z191" s="2"/>
      <c r="AA191" s="2"/>
      <c r="AB191" s="2"/>
    </row>
    <row r="192" spans="1:34" ht="12.75" customHeight="1">
      <c r="C192" s="79" t="s">
        <v>101</v>
      </c>
      <c r="D192" s="81">
        <v>43949</v>
      </c>
      <c r="O192" s="357"/>
      <c r="P192" s="80"/>
      <c r="Q192" s="80"/>
      <c r="R192" s="80"/>
      <c r="S192" s="80"/>
      <c r="T192" s="80"/>
      <c r="U192" s="80"/>
      <c r="Z192" s="2"/>
      <c r="AA192" s="2"/>
      <c r="AB192" s="2"/>
    </row>
    <row r="193" spans="3:28" ht="12.75" customHeight="1">
      <c r="C193" s="79" t="s">
        <v>102</v>
      </c>
      <c r="D193" s="79">
        <v>12</v>
      </c>
      <c r="G193" s="79" t="s">
        <v>104</v>
      </c>
      <c r="O193" s="357"/>
      <c r="P193" s="80"/>
      <c r="Q193" s="80"/>
      <c r="R193" s="80"/>
      <c r="S193" s="80"/>
      <c r="T193" s="80"/>
      <c r="U193" s="80"/>
      <c r="Z193" s="2"/>
      <c r="AA193" s="2"/>
      <c r="AB193" s="2"/>
    </row>
    <row r="194" spans="3:28" ht="12.75" customHeight="1">
      <c r="O194" s="357"/>
      <c r="P194" s="80"/>
      <c r="Q194" s="80"/>
      <c r="R194" s="80"/>
      <c r="S194" s="80"/>
      <c r="T194" s="80"/>
      <c r="U194" s="80"/>
      <c r="Z194" s="2"/>
      <c r="AA194" s="2"/>
      <c r="AB194" s="2"/>
    </row>
    <row r="195" spans="3:28" ht="12.75" customHeight="1">
      <c r="C195" s="333" t="s">
        <v>103</v>
      </c>
      <c r="D195" s="333"/>
      <c r="O195" s="357"/>
      <c r="P195" s="80"/>
      <c r="Q195" s="80"/>
      <c r="R195" s="80"/>
      <c r="S195" s="80"/>
      <c r="T195" s="80"/>
      <c r="U195" s="80"/>
      <c r="Z195" s="2"/>
      <c r="AA195" s="2"/>
      <c r="AB195" s="2"/>
    </row>
    <row r="196" spans="3:28" ht="25.5" customHeight="1">
      <c r="O196" s="357"/>
      <c r="P196" s="80"/>
      <c r="Q196" s="80"/>
      <c r="R196" s="80"/>
      <c r="S196" s="80"/>
      <c r="T196" s="80"/>
      <c r="U196" s="80"/>
      <c r="Z196" s="2"/>
      <c r="AA196" s="2"/>
      <c r="AB196" s="2"/>
    </row>
    <row r="197" spans="3:28" ht="25.5" customHeight="1">
      <c r="O197" s="357"/>
      <c r="P197" s="80"/>
      <c r="Q197" s="80"/>
      <c r="R197" s="80"/>
      <c r="S197" s="80"/>
      <c r="T197" s="80"/>
      <c r="U197" s="80"/>
      <c r="Z197" s="2"/>
      <c r="AA197" s="2"/>
      <c r="AB197" s="2"/>
    </row>
    <row r="198" spans="3:28" ht="12.75" customHeight="1">
      <c r="O198" s="357"/>
      <c r="P198" s="80"/>
      <c r="Q198" s="80"/>
      <c r="R198" s="80"/>
      <c r="S198" s="80"/>
      <c r="T198" s="80"/>
      <c r="U198" s="80"/>
      <c r="Z198" s="2"/>
      <c r="AA198" s="2"/>
      <c r="AB198" s="2"/>
    </row>
    <row r="199" spans="3:28" ht="12.75" customHeight="1">
      <c r="O199" s="357"/>
      <c r="P199" s="80"/>
      <c r="Q199" s="80"/>
      <c r="R199" s="80"/>
      <c r="S199" s="80"/>
      <c r="T199" s="80"/>
      <c r="U199" s="80"/>
    </row>
    <row r="200" spans="3:28" ht="12.75" customHeight="1">
      <c r="O200" s="357"/>
      <c r="P200" s="80"/>
      <c r="Q200" s="80"/>
      <c r="R200" s="80"/>
      <c r="S200" s="80"/>
      <c r="T200" s="80"/>
      <c r="U200" s="80"/>
    </row>
    <row r="201" spans="3:28" ht="12.75" customHeight="1">
      <c r="O201" s="357"/>
      <c r="P201" s="80"/>
      <c r="Q201" s="80"/>
      <c r="R201" s="80"/>
      <c r="S201" s="80"/>
      <c r="T201" s="80"/>
      <c r="U201" s="80"/>
    </row>
    <row r="202" spans="3:28" ht="28.5" customHeight="1">
      <c r="O202" s="357"/>
      <c r="P202" s="80"/>
      <c r="Q202" s="80"/>
      <c r="R202" s="80"/>
      <c r="S202" s="80"/>
      <c r="T202" s="80"/>
      <c r="U202" s="80"/>
    </row>
    <row r="203" spans="3:28" ht="28.5" customHeight="1">
      <c r="O203" s="357"/>
      <c r="P203" s="80"/>
      <c r="Q203" s="80"/>
      <c r="R203" s="80"/>
      <c r="S203" s="80"/>
      <c r="T203" s="80"/>
      <c r="U203" s="80"/>
    </row>
    <row r="204" spans="3:28" ht="30.75" customHeight="1">
      <c r="O204" s="357"/>
      <c r="P204" s="80"/>
      <c r="Q204" s="80"/>
      <c r="R204" s="80"/>
      <c r="S204" s="80"/>
      <c r="T204" s="80"/>
      <c r="U204" s="80"/>
    </row>
    <row r="205" spans="3:28" ht="12.75" customHeight="1">
      <c r="O205" s="357"/>
      <c r="P205" s="80"/>
      <c r="Q205" s="80"/>
      <c r="R205" s="80"/>
      <c r="S205" s="80"/>
      <c r="T205" s="80"/>
      <c r="U205" s="80"/>
    </row>
    <row r="206" spans="3:28" ht="12.75" customHeight="1">
      <c r="O206" s="357"/>
      <c r="P206" s="80"/>
      <c r="Q206" s="80"/>
      <c r="R206" s="80"/>
      <c r="S206" s="80"/>
      <c r="T206" s="80"/>
      <c r="U206" s="80"/>
    </row>
    <row r="207" spans="3:28" ht="12.75" customHeight="1">
      <c r="O207" s="357"/>
      <c r="P207" s="80"/>
      <c r="Q207" s="80"/>
      <c r="R207" s="80"/>
      <c r="S207" s="80"/>
      <c r="T207" s="80"/>
      <c r="U207" s="80"/>
    </row>
    <row r="208" spans="3:28" ht="12.75" customHeight="1">
      <c r="O208" s="357"/>
      <c r="P208" s="80"/>
      <c r="Q208" s="80"/>
      <c r="R208" s="80"/>
      <c r="S208" s="80"/>
      <c r="T208" s="80"/>
      <c r="U208" s="80"/>
    </row>
    <row r="211" spans="3:3" ht="12.75" customHeight="1">
      <c r="C211" s="2"/>
    </row>
  </sheetData>
  <mergeCells count="274">
    <mergeCell ref="A1:AH1"/>
    <mergeCell ref="A2:A4"/>
    <mergeCell ref="B2:B4"/>
    <mergeCell ref="C2:C4"/>
    <mergeCell ref="D2:D4"/>
    <mergeCell ref="E2:F2"/>
    <mergeCell ref="G2:G4"/>
    <mergeCell ref="H2:H4"/>
    <mergeCell ref="I2:I4"/>
    <mergeCell ref="J2:J4"/>
    <mergeCell ref="D5:D84"/>
    <mergeCell ref="E5:E84"/>
    <mergeCell ref="F5:F84"/>
    <mergeCell ref="AD2:AD4"/>
    <mergeCell ref="AE2:AE4"/>
    <mergeCell ref="AF2:AF4"/>
    <mergeCell ref="AG2:AG4"/>
    <mergeCell ref="AH2:AH4"/>
    <mergeCell ref="P3:R3"/>
    <mergeCell ref="K2:K4"/>
    <mergeCell ref="L2:N2"/>
    <mergeCell ref="O2:O4"/>
    <mergeCell ref="P2:Y2"/>
    <mergeCell ref="Z2:AB2"/>
    <mergeCell ref="AC2:AC4"/>
    <mergeCell ref="AG5:AG20"/>
    <mergeCell ref="AH5:AH20"/>
    <mergeCell ref="P7:P8"/>
    <mergeCell ref="P9:P10"/>
    <mergeCell ref="P11:P13"/>
    <mergeCell ref="P14:P15"/>
    <mergeCell ref="P16:P17"/>
    <mergeCell ref="P18:P20"/>
    <mergeCell ref="AA5:AA84"/>
    <mergeCell ref="W5:W20"/>
    <mergeCell ref="X5:X84"/>
    <mergeCell ref="Y5:Y84"/>
    <mergeCell ref="Z5:Z84"/>
    <mergeCell ref="O37:O52"/>
    <mergeCell ref="P37:P38"/>
    <mergeCell ref="S37:S52"/>
    <mergeCell ref="T37:T52"/>
    <mergeCell ref="U37:U52"/>
    <mergeCell ref="V37:V52"/>
    <mergeCell ref="W37:W52"/>
    <mergeCell ref="O21:O36"/>
    <mergeCell ref="O53:O68"/>
    <mergeCell ref="AG21:AG36"/>
    <mergeCell ref="AH21:AH36"/>
    <mergeCell ref="P23:P24"/>
    <mergeCell ref="P25:P26"/>
    <mergeCell ref="P27:P29"/>
    <mergeCell ref="P30:P31"/>
    <mergeCell ref="P32:P33"/>
    <mergeCell ref="P34:P36"/>
    <mergeCell ref="U21:U36"/>
    <mergeCell ref="V21:V36"/>
    <mergeCell ref="W21:W36"/>
    <mergeCell ref="P21:P22"/>
    <mergeCell ref="S21:S36"/>
    <mergeCell ref="T21:T36"/>
    <mergeCell ref="AB5:AB84"/>
    <mergeCell ref="AC5:AC84"/>
    <mergeCell ref="AD5:AD20"/>
    <mergeCell ref="AE5:AE20"/>
    <mergeCell ref="AF5:AF20"/>
    <mergeCell ref="AD21:AD36"/>
    <mergeCell ref="AE21:AE36"/>
    <mergeCell ref="AF21:AF36"/>
    <mergeCell ref="AD37:AD52"/>
    <mergeCell ref="AE37:AE52"/>
    <mergeCell ref="AG37:AG52"/>
    <mergeCell ref="AH37:AH52"/>
    <mergeCell ref="P39:P40"/>
    <mergeCell ref="P41:P42"/>
    <mergeCell ref="P43:P45"/>
    <mergeCell ref="P46:P47"/>
    <mergeCell ref="P48:P49"/>
    <mergeCell ref="P50:P52"/>
    <mergeCell ref="AF53:AF68"/>
    <mergeCell ref="AG53:AG68"/>
    <mergeCell ref="AH53:AH68"/>
    <mergeCell ref="P53:P54"/>
    <mergeCell ref="S53:S68"/>
    <mergeCell ref="T53:T68"/>
    <mergeCell ref="U53:U68"/>
    <mergeCell ref="V53:V68"/>
    <mergeCell ref="P55:P56"/>
    <mergeCell ref="P57:P58"/>
    <mergeCell ref="P59:P61"/>
    <mergeCell ref="P62:P63"/>
    <mergeCell ref="P64:P65"/>
    <mergeCell ref="P66:P68"/>
    <mergeCell ref="AF37:AF52"/>
    <mergeCell ref="G69:G84"/>
    <mergeCell ref="O69:O84"/>
    <mergeCell ref="P69:P70"/>
    <mergeCell ref="S69:S84"/>
    <mergeCell ref="W53:W68"/>
    <mergeCell ref="AD53:AD68"/>
    <mergeCell ref="AE53:AE68"/>
    <mergeCell ref="M5:M84"/>
    <mergeCell ref="N5:N84"/>
    <mergeCell ref="O5:O20"/>
    <mergeCell ref="P5:P6"/>
    <mergeCell ref="S5:S20"/>
    <mergeCell ref="T5:T20"/>
    <mergeCell ref="G5:G20"/>
    <mergeCell ref="H5:H84"/>
    <mergeCell ref="I5:I84"/>
    <mergeCell ref="J5:J84"/>
    <mergeCell ref="K5:K84"/>
    <mergeCell ref="L5:L84"/>
    <mergeCell ref="G21:G36"/>
    <mergeCell ref="G37:G52"/>
    <mergeCell ref="G53:G68"/>
    <mergeCell ref="U5:U20"/>
    <mergeCell ref="V5:V20"/>
    <mergeCell ref="A85:A116"/>
    <mergeCell ref="B85:B116"/>
    <mergeCell ref="C85:C116"/>
    <mergeCell ref="D85:D116"/>
    <mergeCell ref="E85:E116"/>
    <mergeCell ref="F85:F116"/>
    <mergeCell ref="AF69:AF84"/>
    <mergeCell ref="AG69:AG84"/>
    <mergeCell ref="AH69:AH84"/>
    <mergeCell ref="P71:P72"/>
    <mergeCell ref="P73:P74"/>
    <mergeCell ref="P75:P77"/>
    <mergeCell ref="P78:P79"/>
    <mergeCell ref="P80:P81"/>
    <mergeCell ref="P82:P84"/>
    <mergeCell ref="T69:T84"/>
    <mergeCell ref="U69:U84"/>
    <mergeCell ref="V69:V84"/>
    <mergeCell ref="W69:W84"/>
    <mergeCell ref="AD69:AD84"/>
    <mergeCell ref="AE69:AE84"/>
    <mergeCell ref="A5:A84"/>
    <mergeCell ref="B5:B84"/>
    <mergeCell ref="C5:C84"/>
    <mergeCell ref="S101:S116"/>
    <mergeCell ref="T101:T116"/>
    <mergeCell ref="G85:G100"/>
    <mergeCell ref="H85:H116"/>
    <mergeCell ref="I85:I116"/>
    <mergeCell ref="J85:J116"/>
    <mergeCell ref="K85:K116"/>
    <mergeCell ref="L85:L116"/>
    <mergeCell ref="G101:G116"/>
    <mergeCell ref="AG85:AG100"/>
    <mergeCell ref="AH85:AH100"/>
    <mergeCell ref="P87:P88"/>
    <mergeCell ref="P89:P90"/>
    <mergeCell ref="P91:P93"/>
    <mergeCell ref="P94:P95"/>
    <mergeCell ref="P96:P97"/>
    <mergeCell ref="P98:P100"/>
    <mergeCell ref="AA85:AA116"/>
    <mergeCell ref="AB85:AB116"/>
    <mergeCell ref="AC85:AC116"/>
    <mergeCell ref="AD85:AD100"/>
    <mergeCell ref="AE85:AE100"/>
    <mergeCell ref="AF85:AF100"/>
    <mergeCell ref="AD101:AD116"/>
    <mergeCell ref="AE101:AE116"/>
    <mergeCell ref="AF101:AF116"/>
    <mergeCell ref="U85:U100"/>
    <mergeCell ref="V85:V100"/>
    <mergeCell ref="W85:W100"/>
    <mergeCell ref="X85:X116"/>
    <mergeCell ref="Y85:Y116"/>
    <mergeCell ref="Z85:Z116"/>
    <mergeCell ref="U101:U116"/>
    <mergeCell ref="A117:A164"/>
    <mergeCell ref="B117:B164"/>
    <mergeCell ref="C117:C164"/>
    <mergeCell ref="D117:D164"/>
    <mergeCell ref="E117:E164"/>
    <mergeCell ref="F117:F164"/>
    <mergeCell ref="AG101:AG116"/>
    <mergeCell ref="AH101:AH116"/>
    <mergeCell ref="P103:P104"/>
    <mergeCell ref="P105:P106"/>
    <mergeCell ref="P107:P109"/>
    <mergeCell ref="P110:P111"/>
    <mergeCell ref="P112:P113"/>
    <mergeCell ref="P114:P116"/>
    <mergeCell ref="V101:V116"/>
    <mergeCell ref="W101:W116"/>
    <mergeCell ref="M85:M116"/>
    <mergeCell ref="N85:N116"/>
    <mergeCell ref="O85:O100"/>
    <mergeCell ref="P85:P86"/>
    <mergeCell ref="S85:S100"/>
    <mergeCell ref="T85:T100"/>
    <mergeCell ref="O101:O116"/>
    <mergeCell ref="P101:P102"/>
    <mergeCell ref="S117:S132"/>
    <mergeCell ref="T117:T132"/>
    <mergeCell ref="O133:O148"/>
    <mergeCell ref="P133:P134"/>
    <mergeCell ref="S133:S148"/>
    <mergeCell ref="T133:T148"/>
    <mergeCell ref="G117:G132"/>
    <mergeCell ref="H117:H164"/>
    <mergeCell ref="I117:I164"/>
    <mergeCell ref="J117:J164"/>
    <mergeCell ref="K117:K164"/>
    <mergeCell ref="L117:L164"/>
    <mergeCell ref="G133:G148"/>
    <mergeCell ref="G149:G164"/>
    <mergeCell ref="AE133:AE148"/>
    <mergeCell ref="AF133:AF148"/>
    <mergeCell ref="AD149:AD164"/>
    <mergeCell ref="U117:U132"/>
    <mergeCell ref="V117:V132"/>
    <mergeCell ref="W117:W132"/>
    <mergeCell ref="X117:X164"/>
    <mergeCell ref="Y117:Y164"/>
    <mergeCell ref="Z117:Z164"/>
    <mergeCell ref="U133:U148"/>
    <mergeCell ref="V133:V148"/>
    <mergeCell ref="W133:W148"/>
    <mergeCell ref="W149:W164"/>
    <mergeCell ref="P117:P118"/>
    <mergeCell ref="AG133:AG148"/>
    <mergeCell ref="AH133:AH148"/>
    <mergeCell ref="P135:P136"/>
    <mergeCell ref="P137:P138"/>
    <mergeCell ref="P139:P141"/>
    <mergeCell ref="P142:P143"/>
    <mergeCell ref="P144:P145"/>
    <mergeCell ref="P146:P148"/>
    <mergeCell ref="AG117:AG132"/>
    <mergeCell ref="AH117:AH132"/>
    <mergeCell ref="P119:P120"/>
    <mergeCell ref="P121:P122"/>
    <mergeCell ref="P123:P125"/>
    <mergeCell ref="P126:P127"/>
    <mergeCell ref="P128:P129"/>
    <mergeCell ref="P130:P132"/>
    <mergeCell ref="AA117:AA164"/>
    <mergeCell ref="AB117:AB164"/>
    <mergeCell ref="AC117:AC164"/>
    <mergeCell ref="AD117:AD132"/>
    <mergeCell ref="AE117:AE132"/>
    <mergeCell ref="AF117:AF132"/>
    <mergeCell ref="AD133:AD148"/>
    <mergeCell ref="C169:D169"/>
    <mergeCell ref="O190:O208"/>
    <mergeCell ref="D191:E191"/>
    <mergeCell ref="C195:D195"/>
    <mergeCell ref="B167:C167"/>
    <mergeCell ref="AE149:AE164"/>
    <mergeCell ref="AF149:AF164"/>
    <mergeCell ref="AG149:AG164"/>
    <mergeCell ref="AH149:AH164"/>
    <mergeCell ref="P151:P152"/>
    <mergeCell ref="P153:P154"/>
    <mergeCell ref="P155:P157"/>
    <mergeCell ref="P158:P159"/>
    <mergeCell ref="P160:P161"/>
    <mergeCell ref="P162:P164"/>
    <mergeCell ref="O149:O164"/>
    <mergeCell ref="P149:P150"/>
    <mergeCell ref="S149:S164"/>
    <mergeCell ref="T149:T164"/>
    <mergeCell ref="U149:U164"/>
    <mergeCell ref="V149:V164"/>
    <mergeCell ref="M117:M164"/>
    <mergeCell ref="N117:N164"/>
    <mergeCell ref="O117:O132"/>
  </mergeCells>
  <conditionalFormatting sqref="N4:N5 N165:N189">
    <cfRule type="cellIs" dxfId="207" priority="21" operator="equal">
      <formula>"BAJA"</formula>
    </cfRule>
    <cfRule type="cellIs" dxfId="206" priority="22" operator="equal">
      <formula>"MODERADA"</formula>
    </cfRule>
    <cfRule type="cellIs" dxfId="205" priority="23" operator="equal">
      <formula>"ALTA"</formula>
    </cfRule>
    <cfRule type="cellIs" dxfId="204" priority="24" operator="equal">
      <formula>"EXTREMA"</formula>
    </cfRule>
  </conditionalFormatting>
  <conditionalFormatting sqref="AB4:AB5 AB165:AB189">
    <cfRule type="cellIs" dxfId="203" priority="17" stopIfTrue="1" operator="equal">
      <formula>"BAJA"</formula>
    </cfRule>
    <cfRule type="cellIs" dxfId="202" priority="18" operator="equal">
      <formula>"MODERADA"</formula>
    </cfRule>
    <cfRule type="cellIs" dxfId="201" priority="19" operator="equal">
      <formula>"ALTA"</formula>
    </cfRule>
    <cfRule type="cellIs" dxfId="200" priority="20" operator="equal">
      <formula>"EXTREMA"</formula>
    </cfRule>
  </conditionalFormatting>
  <conditionalFormatting sqref="N85">
    <cfRule type="cellIs" dxfId="199" priority="13" operator="equal">
      <formula>"BAJA"</formula>
    </cfRule>
    <cfRule type="cellIs" dxfId="198" priority="14" operator="equal">
      <formula>"MODERADA"</formula>
    </cfRule>
    <cfRule type="cellIs" dxfId="197" priority="15" operator="equal">
      <formula>"ALTA"</formula>
    </cfRule>
    <cfRule type="cellIs" dxfId="196" priority="16" operator="equal">
      <formula>"EXTREMA"</formula>
    </cfRule>
  </conditionalFormatting>
  <conditionalFormatting sqref="AB85">
    <cfRule type="cellIs" dxfId="195" priority="9" stopIfTrue="1" operator="equal">
      <formula>"BAJA"</formula>
    </cfRule>
    <cfRule type="cellIs" dxfId="194" priority="10" operator="equal">
      <formula>"MODERADA"</formula>
    </cfRule>
    <cfRule type="cellIs" dxfId="193" priority="11" operator="equal">
      <formula>"ALTA"</formula>
    </cfRule>
    <cfRule type="cellIs" dxfId="192" priority="12" operator="equal">
      <formula>"EXTREMA"</formula>
    </cfRule>
  </conditionalFormatting>
  <conditionalFormatting sqref="AB117">
    <cfRule type="cellIs" dxfId="191" priority="1" stopIfTrue="1" operator="equal">
      <formula>"BAJA"</formula>
    </cfRule>
    <cfRule type="cellIs" dxfId="190" priority="2" operator="equal">
      <formula>"MODERADA"</formula>
    </cfRule>
    <cfRule type="cellIs" dxfId="189" priority="3" operator="equal">
      <formula>"ALTA"</formula>
    </cfRule>
    <cfRule type="cellIs" dxfId="188" priority="4" operator="equal">
      <formula>"EXTREMA"</formula>
    </cfRule>
  </conditionalFormatting>
  <conditionalFormatting sqref="N117">
    <cfRule type="cellIs" dxfId="187" priority="5" operator="equal">
      <formula>"BAJA"</formula>
    </cfRule>
    <cfRule type="cellIs" dxfId="186" priority="6" operator="equal">
      <formula>"MODERADA"</formula>
    </cfRule>
    <cfRule type="cellIs" dxfId="185" priority="7" operator="equal">
      <formula>"ALTA"</formula>
    </cfRule>
    <cfRule type="cellIs" dxfId="184" priority="8" operator="equal">
      <formula>"EXTREMA"</formula>
    </cfRule>
  </conditionalFormatting>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69"/>
  <sheetViews>
    <sheetView topLeftCell="C2" zoomScale="60" zoomScaleNormal="60" workbookViewId="0">
      <selection activeCell="A2" sqref="A2:AH2"/>
    </sheetView>
  </sheetViews>
  <sheetFormatPr baseColWidth="10" defaultColWidth="11.42578125" defaultRowHeight="12.75"/>
  <cols>
    <col min="1" max="1" width="11.28515625" style="2" hidden="1" customWidth="1"/>
    <col min="2" max="2" width="8.7109375" style="2" hidden="1" customWidth="1"/>
    <col min="3" max="3" width="25.140625" style="3" customWidth="1"/>
    <col min="4" max="4" width="25.5703125" style="3" customWidth="1"/>
    <col min="5" max="5" width="19" style="3" customWidth="1"/>
    <col min="6" max="6" width="18.28515625" style="3" customWidth="1"/>
    <col min="7" max="7" width="32.140625" style="3" customWidth="1"/>
    <col min="8" max="8" width="34.28515625" style="6" customWidth="1"/>
    <col min="9" max="9" width="34.28515625" style="2" customWidth="1"/>
    <col min="10" max="10" width="34.140625" style="8" customWidth="1"/>
    <col min="11" max="11" width="20.28515625" style="4" customWidth="1"/>
    <col min="12" max="12" width="17.42578125" style="6" customWidth="1"/>
    <col min="13" max="14" width="15.7109375" style="6" customWidth="1"/>
    <col min="15" max="15" width="49.42578125" style="2" customWidth="1"/>
    <col min="16" max="16" width="17.28515625" style="2" customWidth="1"/>
    <col min="17" max="17" width="23.28515625" style="2" customWidth="1"/>
    <col min="18" max="18" width="16.5703125" style="2" customWidth="1"/>
    <col min="19" max="19" width="19.5703125" style="2" customWidth="1"/>
    <col min="20" max="20" width="23.7109375" style="2" customWidth="1"/>
    <col min="21" max="21" width="15" style="2" customWidth="1"/>
    <col min="22" max="23" width="16.140625" style="2" customWidth="1"/>
    <col min="24" max="25" width="15.140625" style="2" customWidth="1"/>
    <col min="26" max="26" width="19.28515625" style="6" customWidth="1"/>
    <col min="27" max="28" width="13.28515625" style="6" customWidth="1"/>
    <col min="29" max="31" width="35.28515625" style="2" customWidth="1"/>
    <col min="32" max="33" width="22.5703125" style="2" customWidth="1"/>
    <col min="34" max="34" width="35.28515625" style="2" customWidth="1"/>
    <col min="35" max="16384" width="11.42578125" style="2"/>
  </cols>
  <sheetData>
    <row r="1" spans="1:34" ht="107.25" hidden="1"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1:34" s="5" customFormat="1" ht="31.5" customHeight="1">
      <c r="A2" s="564" t="s">
        <v>1130</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row>
    <row r="3" spans="1:34" s="1" customFormat="1" ht="23.25" customHeight="1">
      <c r="A3" s="550" t="s">
        <v>1</v>
      </c>
      <c r="B3" s="551" t="s">
        <v>2</v>
      </c>
      <c r="C3" s="550" t="s">
        <v>3</v>
      </c>
      <c r="D3" s="551" t="s">
        <v>4</v>
      </c>
      <c r="E3" s="562" t="s">
        <v>5</v>
      </c>
      <c r="F3" s="563"/>
      <c r="G3" s="551" t="s">
        <v>6</v>
      </c>
      <c r="H3" s="551" t="s">
        <v>7</v>
      </c>
      <c r="I3" s="551" t="s">
        <v>8</v>
      </c>
      <c r="J3" s="551" t="s">
        <v>9</v>
      </c>
      <c r="K3" s="551" t="s">
        <v>10</v>
      </c>
      <c r="L3" s="553" t="s">
        <v>11</v>
      </c>
      <c r="M3" s="554"/>
      <c r="N3" s="555"/>
      <c r="O3" s="546" t="s">
        <v>12</v>
      </c>
      <c r="P3" s="558" t="s">
        <v>13</v>
      </c>
      <c r="Q3" s="355"/>
      <c r="R3" s="355"/>
      <c r="S3" s="355"/>
      <c r="T3" s="355"/>
      <c r="U3" s="355"/>
      <c r="V3" s="355"/>
      <c r="W3" s="355"/>
      <c r="X3" s="355"/>
      <c r="Y3" s="355"/>
      <c r="Z3" s="556" t="s">
        <v>14</v>
      </c>
      <c r="AA3" s="556"/>
      <c r="AB3" s="556"/>
      <c r="AC3" s="547" t="s">
        <v>15</v>
      </c>
      <c r="AD3" s="565" t="s">
        <v>16</v>
      </c>
      <c r="AE3" s="565" t="s">
        <v>17</v>
      </c>
      <c r="AF3" s="565" t="s">
        <v>18</v>
      </c>
      <c r="AG3" s="565" t="s">
        <v>19</v>
      </c>
      <c r="AH3" s="565" t="s">
        <v>20</v>
      </c>
    </row>
    <row r="4" spans="1:34" s="1" customFormat="1" ht="59.25" customHeight="1">
      <c r="A4" s="551"/>
      <c r="B4" s="551"/>
      <c r="C4" s="551"/>
      <c r="D4" s="551"/>
      <c r="E4" s="46"/>
      <c r="F4" s="47"/>
      <c r="G4" s="551"/>
      <c r="H4" s="551"/>
      <c r="I4" s="551"/>
      <c r="J4" s="551"/>
      <c r="K4" s="551"/>
      <c r="L4" s="40"/>
      <c r="M4" s="41"/>
      <c r="N4" s="42"/>
      <c r="O4" s="546"/>
      <c r="P4" s="545" t="s">
        <v>1074</v>
      </c>
      <c r="Q4" s="504"/>
      <c r="R4" s="504"/>
      <c r="S4" s="9"/>
      <c r="T4" s="9"/>
      <c r="U4" s="9"/>
      <c r="V4" s="9"/>
      <c r="W4" s="9"/>
      <c r="X4" s="9"/>
      <c r="Y4" s="9"/>
      <c r="Z4" s="43"/>
      <c r="AA4" s="43"/>
      <c r="AB4" s="43"/>
      <c r="AC4" s="548"/>
      <c r="AD4" s="565"/>
      <c r="AE4" s="565"/>
      <c r="AF4" s="565"/>
      <c r="AG4" s="565"/>
      <c r="AH4" s="565"/>
    </row>
    <row r="5" spans="1:34" s="1" customFormat="1" ht="111.75" customHeight="1">
      <c r="A5" s="552"/>
      <c r="B5" s="557"/>
      <c r="C5" s="552"/>
      <c r="D5" s="557"/>
      <c r="E5" s="39" t="s">
        <v>21</v>
      </c>
      <c r="F5" s="39" t="s">
        <v>22</v>
      </c>
      <c r="G5" s="557"/>
      <c r="H5" s="551"/>
      <c r="I5" s="557"/>
      <c r="J5" s="557"/>
      <c r="K5" s="551"/>
      <c r="L5" s="7" t="s">
        <v>23</v>
      </c>
      <c r="M5" s="7" t="s">
        <v>24</v>
      </c>
      <c r="N5" s="7" t="s">
        <v>25</v>
      </c>
      <c r="O5" s="546"/>
      <c r="P5" s="10" t="s">
        <v>26</v>
      </c>
      <c r="Q5" s="10" t="s">
        <v>27</v>
      </c>
      <c r="R5" s="10" t="s">
        <v>28</v>
      </c>
      <c r="S5" s="48" t="s">
        <v>29</v>
      </c>
      <c r="T5" s="48" t="s">
        <v>30</v>
      </c>
      <c r="U5" s="48" t="s">
        <v>31</v>
      </c>
      <c r="V5" s="48" t="s">
        <v>32</v>
      </c>
      <c r="W5" s="48" t="s">
        <v>33</v>
      </c>
      <c r="X5" s="48" t="s">
        <v>34</v>
      </c>
      <c r="Y5" s="48" t="s">
        <v>35</v>
      </c>
      <c r="Z5" s="43" t="s">
        <v>23</v>
      </c>
      <c r="AA5" s="43" t="s">
        <v>24</v>
      </c>
      <c r="AB5" s="43" t="s">
        <v>36</v>
      </c>
      <c r="AC5" s="549"/>
      <c r="AD5" s="565"/>
      <c r="AE5" s="565"/>
      <c r="AF5" s="565"/>
      <c r="AG5" s="565"/>
      <c r="AH5" s="565"/>
    </row>
    <row r="6" spans="1:34" ht="21.75" customHeight="1">
      <c r="A6" s="29"/>
      <c r="B6" s="30"/>
      <c r="C6" s="520" t="s">
        <v>37</v>
      </c>
      <c r="D6" s="327" t="s">
        <v>38</v>
      </c>
      <c r="E6" s="528" t="s">
        <v>39</v>
      </c>
      <c r="F6" s="528" t="s">
        <v>40</v>
      </c>
      <c r="G6" s="327" t="s">
        <v>41</v>
      </c>
      <c r="H6" s="544" t="s">
        <v>42</v>
      </c>
      <c r="I6" s="523" t="s">
        <v>107</v>
      </c>
      <c r="J6" s="521" t="s">
        <v>43</v>
      </c>
      <c r="K6" s="528" t="s">
        <v>44</v>
      </c>
      <c r="L6" s="521">
        <v>2</v>
      </c>
      <c r="M6" s="521">
        <v>4</v>
      </c>
      <c r="N6" s="354" t="s">
        <v>45</v>
      </c>
      <c r="O6" s="541" t="s">
        <v>504</v>
      </c>
      <c r="P6" s="523" t="s">
        <v>46</v>
      </c>
      <c r="Q6" s="37" t="s">
        <v>47</v>
      </c>
      <c r="R6" s="31">
        <v>15</v>
      </c>
      <c r="S6" s="525">
        <v>100</v>
      </c>
      <c r="T6" s="525" t="s">
        <v>48</v>
      </c>
      <c r="U6" s="534" t="s">
        <v>1075</v>
      </c>
      <c r="V6" s="534"/>
      <c r="W6" s="534"/>
      <c r="X6" s="534"/>
      <c r="Y6" s="534"/>
      <c r="Z6" s="534"/>
      <c r="AA6" s="534"/>
      <c r="AB6" s="534"/>
      <c r="AC6" s="534"/>
      <c r="AD6" s="327" t="s">
        <v>49</v>
      </c>
      <c r="AE6" s="327"/>
      <c r="AF6" s="533" t="s">
        <v>51</v>
      </c>
      <c r="AG6" s="533" t="s">
        <v>52</v>
      </c>
      <c r="AH6" s="528" t="s">
        <v>53</v>
      </c>
    </row>
    <row r="7" spans="1:34" ht="21.75" customHeight="1">
      <c r="A7" s="29"/>
      <c r="B7" s="30"/>
      <c r="C7" s="520"/>
      <c r="D7" s="327"/>
      <c r="E7" s="528"/>
      <c r="F7" s="528"/>
      <c r="G7" s="327"/>
      <c r="H7" s="544"/>
      <c r="I7" s="523"/>
      <c r="J7" s="521"/>
      <c r="K7" s="528"/>
      <c r="L7" s="521"/>
      <c r="M7" s="521"/>
      <c r="N7" s="354"/>
      <c r="O7" s="541"/>
      <c r="P7" s="522"/>
      <c r="Q7" s="37" t="s">
        <v>54</v>
      </c>
      <c r="R7" s="35">
        <v>0</v>
      </c>
      <c r="S7" s="524"/>
      <c r="T7" s="524"/>
      <c r="U7" s="543"/>
      <c r="V7" s="543"/>
      <c r="W7" s="543"/>
      <c r="X7" s="543"/>
      <c r="Y7" s="543"/>
      <c r="Z7" s="543"/>
      <c r="AA7" s="543"/>
      <c r="AB7" s="543"/>
      <c r="AC7" s="543"/>
      <c r="AD7" s="327"/>
      <c r="AE7" s="327"/>
      <c r="AF7" s="533"/>
      <c r="AG7" s="533"/>
      <c r="AH7" s="528"/>
    </row>
    <row r="8" spans="1:34" ht="21.75" customHeight="1">
      <c r="A8" s="29"/>
      <c r="B8" s="30"/>
      <c r="C8" s="520"/>
      <c r="D8" s="327"/>
      <c r="E8" s="528"/>
      <c r="F8" s="528"/>
      <c r="G8" s="327"/>
      <c r="H8" s="544"/>
      <c r="I8" s="523"/>
      <c r="J8" s="521"/>
      <c r="K8" s="528"/>
      <c r="L8" s="521"/>
      <c r="M8" s="521"/>
      <c r="N8" s="354"/>
      <c r="O8" s="541"/>
      <c r="P8" s="523" t="s">
        <v>55</v>
      </c>
      <c r="Q8" s="37" t="s">
        <v>56</v>
      </c>
      <c r="R8" s="31">
        <v>15</v>
      </c>
      <c r="S8" s="524"/>
      <c r="T8" s="524"/>
      <c r="U8" s="543"/>
      <c r="V8" s="543"/>
      <c r="W8" s="543"/>
      <c r="X8" s="543"/>
      <c r="Y8" s="543"/>
      <c r="Z8" s="543"/>
      <c r="AA8" s="543"/>
      <c r="AB8" s="543"/>
      <c r="AC8" s="543"/>
      <c r="AD8" s="327"/>
      <c r="AE8" s="327"/>
      <c r="AF8" s="533"/>
      <c r="AG8" s="533"/>
      <c r="AH8" s="528"/>
    </row>
    <row r="9" spans="1:34" ht="21.75" customHeight="1">
      <c r="A9" s="29"/>
      <c r="B9" s="30"/>
      <c r="C9" s="520"/>
      <c r="D9" s="327"/>
      <c r="E9" s="528"/>
      <c r="F9" s="528"/>
      <c r="G9" s="327"/>
      <c r="H9" s="544"/>
      <c r="I9" s="523"/>
      <c r="J9" s="521"/>
      <c r="K9" s="528"/>
      <c r="L9" s="521"/>
      <c r="M9" s="521"/>
      <c r="N9" s="354"/>
      <c r="O9" s="541"/>
      <c r="P9" s="522"/>
      <c r="Q9" s="37" t="s">
        <v>57</v>
      </c>
      <c r="R9" s="35">
        <v>0</v>
      </c>
      <c r="S9" s="524"/>
      <c r="T9" s="524"/>
      <c r="U9" s="543"/>
      <c r="V9" s="543"/>
      <c r="W9" s="543"/>
      <c r="X9" s="543"/>
      <c r="Y9" s="543"/>
      <c r="Z9" s="543"/>
      <c r="AA9" s="543"/>
      <c r="AB9" s="543"/>
      <c r="AC9" s="543"/>
      <c r="AD9" s="327"/>
      <c r="AE9" s="327"/>
      <c r="AF9" s="533"/>
      <c r="AG9" s="533"/>
      <c r="AH9" s="528"/>
    </row>
    <row r="10" spans="1:34" ht="21.75" customHeight="1">
      <c r="A10" s="29"/>
      <c r="B10" s="30"/>
      <c r="C10" s="520"/>
      <c r="D10" s="327"/>
      <c r="E10" s="528"/>
      <c r="F10" s="528"/>
      <c r="G10" s="327"/>
      <c r="H10" s="544"/>
      <c r="I10" s="523"/>
      <c r="J10" s="521"/>
      <c r="K10" s="528"/>
      <c r="L10" s="521"/>
      <c r="M10" s="521"/>
      <c r="N10" s="354"/>
      <c r="O10" s="541"/>
      <c r="P10" s="523" t="s">
        <v>58</v>
      </c>
      <c r="Q10" s="37" t="s">
        <v>59</v>
      </c>
      <c r="R10" s="31">
        <v>15</v>
      </c>
      <c r="S10" s="524"/>
      <c r="T10" s="524"/>
      <c r="U10" s="543"/>
      <c r="V10" s="543"/>
      <c r="W10" s="543"/>
      <c r="X10" s="543"/>
      <c r="Y10" s="543"/>
      <c r="Z10" s="543"/>
      <c r="AA10" s="543"/>
      <c r="AB10" s="543"/>
      <c r="AC10" s="543"/>
      <c r="AD10" s="327"/>
      <c r="AE10" s="327"/>
      <c r="AF10" s="533"/>
      <c r="AG10" s="533"/>
      <c r="AH10" s="528"/>
    </row>
    <row r="11" spans="1:34" ht="21.75" customHeight="1">
      <c r="A11" s="29"/>
      <c r="B11" s="30"/>
      <c r="C11" s="520"/>
      <c r="D11" s="327"/>
      <c r="E11" s="528"/>
      <c r="F11" s="528"/>
      <c r="G11" s="327"/>
      <c r="H11" s="544"/>
      <c r="I11" s="523"/>
      <c r="J11" s="521"/>
      <c r="K11" s="528"/>
      <c r="L11" s="521"/>
      <c r="M11" s="521"/>
      <c r="N11" s="354"/>
      <c r="O11" s="541"/>
      <c r="P11" s="522"/>
      <c r="Q11" s="37" t="s">
        <v>60</v>
      </c>
      <c r="R11" s="35">
        <v>0</v>
      </c>
      <c r="S11" s="524"/>
      <c r="T11" s="524"/>
      <c r="U11" s="543"/>
      <c r="V11" s="543"/>
      <c r="W11" s="543"/>
      <c r="X11" s="543"/>
      <c r="Y11" s="543"/>
      <c r="Z11" s="543"/>
      <c r="AA11" s="543"/>
      <c r="AB11" s="543"/>
      <c r="AC11" s="543"/>
      <c r="AD11" s="327"/>
      <c r="AE11" s="327"/>
      <c r="AF11" s="533"/>
      <c r="AG11" s="533"/>
      <c r="AH11" s="528"/>
    </row>
    <row r="12" spans="1:34" ht="21.75" customHeight="1">
      <c r="A12" s="29"/>
      <c r="B12" s="30"/>
      <c r="C12" s="520"/>
      <c r="D12" s="327"/>
      <c r="E12" s="528"/>
      <c r="F12" s="528"/>
      <c r="G12" s="327"/>
      <c r="H12" s="544"/>
      <c r="I12" s="523"/>
      <c r="J12" s="521"/>
      <c r="K12" s="528"/>
      <c r="L12" s="521"/>
      <c r="M12" s="521"/>
      <c r="N12" s="354"/>
      <c r="O12" s="541"/>
      <c r="P12" s="531" t="s">
        <v>61</v>
      </c>
      <c r="Q12" s="37" t="s">
        <v>62</v>
      </c>
      <c r="R12" s="31">
        <v>15</v>
      </c>
      <c r="S12" s="524"/>
      <c r="T12" s="524"/>
      <c r="U12" s="543"/>
      <c r="V12" s="543"/>
      <c r="W12" s="543"/>
      <c r="X12" s="543"/>
      <c r="Y12" s="543"/>
      <c r="Z12" s="543"/>
      <c r="AA12" s="543"/>
      <c r="AB12" s="543"/>
      <c r="AC12" s="543"/>
      <c r="AD12" s="327"/>
      <c r="AE12" s="327"/>
      <c r="AF12" s="533"/>
      <c r="AG12" s="533"/>
      <c r="AH12" s="528"/>
    </row>
    <row r="13" spans="1:34" ht="21.75" customHeight="1">
      <c r="A13" s="29"/>
      <c r="B13" s="30"/>
      <c r="C13" s="520"/>
      <c r="D13" s="327"/>
      <c r="E13" s="528"/>
      <c r="F13" s="528"/>
      <c r="G13" s="327"/>
      <c r="H13" s="544"/>
      <c r="I13" s="523"/>
      <c r="J13" s="521"/>
      <c r="K13" s="528"/>
      <c r="L13" s="521"/>
      <c r="M13" s="521"/>
      <c r="N13" s="354"/>
      <c r="O13" s="541"/>
      <c r="P13" s="532"/>
      <c r="Q13" s="37" t="s">
        <v>63</v>
      </c>
      <c r="R13" s="35">
        <v>10</v>
      </c>
      <c r="S13" s="524"/>
      <c r="T13" s="524"/>
      <c r="U13" s="543"/>
      <c r="V13" s="543"/>
      <c r="W13" s="543"/>
      <c r="X13" s="543"/>
      <c r="Y13" s="543"/>
      <c r="Z13" s="543"/>
      <c r="AA13" s="543"/>
      <c r="AB13" s="543"/>
      <c r="AC13" s="543"/>
      <c r="AD13" s="327"/>
      <c r="AE13" s="327"/>
      <c r="AF13" s="533"/>
      <c r="AG13" s="533"/>
      <c r="AH13" s="528"/>
    </row>
    <row r="14" spans="1:34" ht="21.75" customHeight="1">
      <c r="A14" s="29"/>
      <c r="B14" s="30"/>
      <c r="C14" s="520"/>
      <c r="D14" s="327"/>
      <c r="E14" s="528"/>
      <c r="F14" s="528"/>
      <c r="G14" s="327"/>
      <c r="H14" s="544"/>
      <c r="I14" s="523"/>
      <c r="J14" s="521"/>
      <c r="K14" s="528"/>
      <c r="L14" s="521"/>
      <c r="M14" s="521"/>
      <c r="N14" s="354"/>
      <c r="O14" s="541"/>
      <c r="P14" s="532"/>
      <c r="Q14" s="37" t="s">
        <v>64</v>
      </c>
      <c r="R14" s="35">
        <v>0</v>
      </c>
      <c r="S14" s="524"/>
      <c r="T14" s="524"/>
      <c r="U14" s="543"/>
      <c r="V14" s="543"/>
      <c r="W14" s="543"/>
      <c r="X14" s="543"/>
      <c r="Y14" s="543"/>
      <c r="Z14" s="543"/>
      <c r="AA14" s="543"/>
      <c r="AB14" s="543"/>
      <c r="AC14" s="543"/>
      <c r="AD14" s="327"/>
      <c r="AE14" s="327"/>
      <c r="AF14" s="533"/>
      <c r="AG14" s="533"/>
      <c r="AH14" s="528"/>
    </row>
    <row r="15" spans="1:34" ht="21.75" customHeight="1">
      <c r="A15" s="29"/>
      <c r="B15" s="30"/>
      <c r="C15" s="520"/>
      <c r="D15" s="327"/>
      <c r="E15" s="528"/>
      <c r="F15" s="528"/>
      <c r="G15" s="327"/>
      <c r="H15" s="544"/>
      <c r="I15" s="523"/>
      <c r="J15" s="521"/>
      <c r="K15" s="528"/>
      <c r="L15" s="521"/>
      <c r="M15" s="521"/>
      <c r="N15" s="354"/>
      <c r="O15" s="541"/>
      <c r="P15" s="523" t="s">
        <v>65</v>
      </c>
      <c r="Q15" s="37" t="s">
        <v>66</v>
      </c>
      <c r="R15" s="31">
        <v>15</v>
      </c>
      <c r="S15" s="524"/>
      <c r="T15" s="524"/>
      <c r="U15" s="543"/>
      <c r="V15" s="543"/>
      <c r="W15" s="543"/>
      <c r="X15" s="543"/>
      <c r="Y15" s="543"/>
      <c r="Z15" s="543"/>
      <c r="AA15" s="543"/>
      <c r="AB15" s="543"/>
      <c r="AC15" s="543"/>
      <c r="AD15" s="327"/>
      <c r="AE15" s="327"/>
      <c r="AF15" s="533"/>
      <c r="AG15" s="533"/>
      <c r="AH15" s="528"/>
    </row>
    <row r="16" spans="1:34" ht="21.75" customHeight="1">
      <c r="A16" s="29"/>
      <c r="B16" s="30"/>
      <c r="C16" s="520"/>
      <c r="D16" s="327"/>
      <c r="E16" s="528"/>
      <c r="F16" s="528"/>
      <c r="G16" s="327"/>
      <c r="H16" s="544"/>
      <c r="I16" s="523"/>
      <c r="J16" s="521"/>
      <c r="K16" s="528"/>
      <c r="L16" s="521"/>
      <c r="M16" s="521"/>
      <c r="N16" s="354"/>
      <c r="O16" s="541"/>
      <c r="P16" s="522"/>
      <c r="Q16" s="37" t="s">
        <v>67</v>
      </c>
      <c r="R16" s="35">
        <v>0</v>
      </c>
      <c r="S16" s="524"/>
      <c r="T16" s="524"/>
      <c r="U16" s="543"/>
      <c r="V16" s="543"/>
      <c r="W16" s="543"/>
      <c r="X16" s="543"/>
      <c r="Y16" s="543"/>
      <c r="Z16" s="543"/>
      <c r="AA16" s="543"/>
      <c r="AB16" s="543"/>
      <c r="AC16" s="543"/>
      <c r="AD16" s="327"/>
      <c r="AE16" s="327"/>
      <c r="AF16" s="533"/>
      <c r="AG16" s="533"/>
      <c r="AH16" s="528"/>
    </row>
    <row r="17" spans="1:34" ht="21.75" customHeight="1">
      <c r="A17" s="29"/>
      <c r="B17" s="30"/>
      <c r="C17" s="520"/>
      <c r="D17" s="327"/>
      <c r="E17" s="528"/>
      <c r="F17" s="528"/>
      <c r="G17" s="327"/>
      <c r="H17" s="544"/>
      <c r="I17" s="523"/>
      <c r="J17" s="521"/>
      <c r="K17" s="528"/>
      <c r="L17" s="521"/>
      <c r="M17" s="521"/>
      <c r="N17" s="354"/>
      <c r="O17" s="541"/>
      <c r="P17" s="523" t="s">
        <v>68</v>
      </c>
      <c r="Q17" s="36" t="s">
        <v>69</v>
      </c>
      <c r="R17" s="31">
        <v>15</v>
      </c>
      <c r="S17" s="524"/>
      <c r="T17" s="524"/>
      <c r="U17" s="543"/>
      <c r="V17" s="543"/>
      <c r="W17" s="543"/>
      <c r="X17" s="543"/>
      <c r="Y17" s="543"/>
      <c r="Z17" s="543"/>
      <c r="AA17" s="543"/>
      <c r="AB17" s="543"/>
      <c r="AC17" s="543"/>
      <c r="AD17" s="327"/>
      <c r="AE17" s="327"/>
      <c r="AF17" s="533"/>
      <c r="AG17" s="533"/>
      <c r="AH17" s="528"/>
    </row>
    <row r="18" spans="1:34" ht="21.75" customHeight="1">
      <c r="A18" s="29"/>
      <c r="B18" s="30"/>
      <c r="C18" s="520"/>
      <c r="D18" s="327"/>
      <c r="E18" s="528"/>
      <c r="F18" s="528"/>
      <c r="G18" s="327"/>
      <c r="H18" s="544"/>
      <c r="I18" s="523"/>
      <c r="J18" s="521"/>
      <c r="K18" s="528"/>
      <c r="L18" s="521"/>
      <c r="M18" s="521"/>
      <c r="N18" s="354"/>
      <c r="O18" s="541"/>
      <c r="P18" s="522"/>
      <c r="Q18" s="36" t="s">
        <v>70</v>
      </c>
      <c r="R18" s="35">
        <v>0</v>
      </c>
      <c r="S18" s="524"/>
      <c r="T18" s="524"/>
      <c r="U18" s="543"/>
      <c r="V18" s="543"/>
      <c r="W18" s="543"/>
      <c r="X18" s="543"/>
      <c r="Y18" s="543"/>
      <c r="Z18" s="543"/>
      <c r="AA18" s="543"/>
      <c r="AB18" s="543"/>
      <c r="AC18" s="543"/>
      <c r="AD18" s="327"/>
      <c r="AE18" s="327"/>
      <c r="AF18" s="533"/>
      <c r="AG18" s="533"/>
      <c r="AH18" s="528"/>
    </row>
    <row r="19" spans="1:34" ht="21.75" customHeight="1">
      <c r="A19" s="29"/>
      <c r="B19" s="30"/>
      <c r="C19" s="520"/>
      <c r="D19" s="327"/>
      <c r="E19" s="528"/>
      <c r="F19" s="528"/>
      <c r="G19" s="327"/>
      <c r="H19" s="544"/>
      <c r="I19" s="523"/>
      <c r="J19" s="521"/>
      <c r="K19" s="528"/>
      <c r="L19" s="521"/>
      <c r="M19" s="521"/>
      <c r="N19" s="354"/>
      <c r="O19" s="541"/>
      <c r="P19" s="523" t="s">
        <v>71</v>
      </c>
      <c r="Q19" s="37" t="s">
        <v>72</v>
      </c>
      <c r="R19" s="31">
        <v>10</v>
      </c>
      <c r="S19" s="524"/>
      <c r="T19" s="524"/>
      <c r="U19" s="543"/>
      <c r="V19" s="543"/>
      <c r="W19" s="543"/>
      <c r="X19" s="543"/>
      <c r="Y19" s="543"/>
      <c r="Z19" s="543"/>
      <c r="AA19" s="543"/>
      <c r="AB19" s="543"/>
      <c r="AC19" s="543"/>
      <c r="AD19" s="327"/>
      <c r="AE19" s="327"/>
      <c r="AF19" s="533"/>
      <c r="AG19" s="533"/>
      <c r="AH19" s="528"/>
    </row>
    <row r="20" spans="1:34" ht="21.75" customHeight="1">
      <c r="A20" s="29"/>
      <c r="B20" s="30"/>
      <c r="C20" s="520"/>
      <c r="D20" s="327"/>
      <c r="E20" s="528"/>
      <c r="F20" s="528"/>
      <c r="G20" s="327"/>
      <c r="H20" s="544"/>
      <c r="I20" s="523"/>
      <c r="J20" s="521"/>
      <c r="K20" s="528"/>
      <c r="L20" s="521"/>
      <c r="M20" s="521"/>
      <c r="N20" s="354"/>
      <c r="O20" s="541"/>
      <c r="P20" s="522"/>
      <c r="Q20" s="38" t="s">
        <v>73</v>
      </c>
      <c r="R20" s="32">
        <v>5</v>
      </c>
      <c r="S20" s="524"/>
      <c r="T20" s="524"/>
      <c r="U20" s="543"/>
      <c r="V20" s="543"/>
      <c r="W20" s="543"/>
      <c r="X20" s="543"/>
      <c r="Y20" s="543"/>
      <c r="Z20" s="543"/>
      <c r="AA20" s="543"/>
      <c r="AB20" s="543"/>
      <c r="AC20" s="543"/>
      <c r="AD20" s="327"/>
      <c r="AE20" s="327"/>
      <c r="AF20" s="533"/>
      <c r="AG20" s="533"/>
      <c r="AH20" s="528"/>
    </row>
    <row r="21" spans="1:34" ht="21.75" customHeight="1">
      <c r="A21" s="29"/>
      <c r="B21" s="30"/>
      <c r="C21" s="520"/>
      <c r="D21" s="327"/>
      <c r="E21" s="528"/>
      <c r="F21" s="528"/>
      <c r="G21" s="327"/>
      <c r="H21" s="544"/>
      <c r="I21" s="523"/>
      <c r="J21" s="521"/>
      <c r="K21" s="528"/>
      <c r="L21" s="521"/>
      <c r="M21" s="521"/>
      <c r="N21" s="354"/>
      <c r="O21" s="541"/>
      <c r="P21" s="522"/>
      <c r="Q21" s="38" t="s">
        <v>74</v>
      </c>
      <c r="R21" s="35">
        <v>0</v>
      </c>
      <c r="S21" s="524"/>
      <c r="T21" s="524"/>
      <c r="U21" s="543"/>
      <c r="V21" s="543"/>
      <c r="W21" s="543"/>
      <c r="X21" s="543"/>
      <c r="Y21" s="543"/>
      <c r="Z21" s="543"/>
      <c r="AA21" s="543"/>
      <c r="AB21" s="543"/>
      <c r="AC21" s="543"/>
      <c r="AD21" s="327"/>
      <c r="AE21" s="327"/>
      <c r="AF21" s="533"/>
      <c r="AG21" s="533"/>
      <c r="AH21" s="528"/>
    </row>
    <row r="22" spans="1:34" ht="21.75" customHeight="1">
      <c r="A22" s="29"/>
      <c r="B22" s="30"/>
      <c r="C22" s="520"/>
      <c r="D22" s="327"/>
      <c r="E22" s="528"/>
      <c r="F22" s="528"/>
      <c r="G22" s="327" t="s">
        <v>75</v>
      </c>
      <c r="H22" s="544"/>
      <c r="I22" s="523"/>
      <c r="J22" s="521"/>
      <c r="K22" s="528"/>
      <c r="L22" s="521"/>
      <c r="M22" s="521"/>
      <c r="N22" s="354"/>
      <c r="O22" s="327" t="s">
        <v>503</v>
      </c>
      <c r="P22" s="523" t="s">
        <v>46</v>
      </c>
      <c r="Q22" s="37" t="s">
        <v>47</v>
      </c>
      <c r="R22" s="31">
        <v>15</v>
      </c>
      <c r="S22" s="525">
        <v>100</v>
      </c>
      <c r="T22" s="525" t="s">
        <v>48</v>
      </c>
      <c r="U22" s="529" t="s">
        <v>1075</v>
      </c>
      <c r="V22" s="529"/>
      <c r="W22" s="529"/>
      <c r="X22" s="529"/>
      <c r="Y22" s="529"/>
      <c r="Z22" s="529"/>
      <c r="AA22" s="529"/>
      <c r="AB22" s="529"/>
      <c r="AC22" s="529"/>
      <c r="AD22" s="327"/>
      <c r="AE22" s="327"/>
      <c r="AF22" s="533"/>
      <c r="AG22" s="533"/>
      <c r="AH22" s="528"/>
    </row>
    <row r="23" spans="1:34" ht="21.75" customHeight="1">
      <c r="A23" s="29"/>
      <c r="B23" s="30"/>
      <c r="C23" s="520"/>
      <c r="D23" s="327"/>
      <c r="E23" s="528"/>
      <c r="F23" s="528"/>
      <c r="G23" s="327"/>
      <c r="H23" s="544"/>
      <c r="I23" s="523"/>
      <c r="J23" s="521"/>
      <c r="K23" s="528"/>
      <c r="L23" s="521"/>
      <c r="M23" s="521"/>
      <c r="N23" s="354"/>
      <c r="O23" s="327"/>
      <c r="P23" s="522"/>
      <c r="Q23" s="37" t="s">
        <v>54</v>
      </c>
      <c r="R23" s="35">
        <v>0</v>
      </c>
      <c r="S23" s="524"/>
      <c r="T23" s="524"/>
      <c r="U23" s="530"/>
      <c r="V23" s="530"/>
      <c r="W23" s="530"/>
      <c r="X23" s="530"/>
      <c r="Y23" s="530"/>
      <c r="Z23" s="530"/>
      <c r="AA23" s="530"/>
      <c r="AB23" s="530"/>
      <c r="AC23" s="530"/>
      <c r="AD23" s="327"/>
      <c r="AE23" s="327"/>
      <c r="AF23" s="533"/>
      <c r="AG23" s="533"/>
      <c r="AH23" s="528"/>
    </row>
    <row r="24" spans="1:34" ht="21.75" customHeight="1">
      <c r="A24" s="29"/>
      <c r="B24" s="30"/>
      <c r="C24" s="520"/>
      <c r="D24" s="327"/>
      <c r="E24" s="528"/>
      <c r="F24" s="528"/>
      <c r="G24" s="327"/>
      <c r="H24" s="544"/>
      <c r="I24" s="523"/>
      <c r="J24" s="521"/>
      <c r="K24" s="528"/>
      <c r="L24" s="521"/>
      <c r="M24" s="521"/>
      <c r="N24" s="354"/>
      <c r="O24" s="327"/>
      <c r="P24" s="523" t="s">
        <v>55</v>
      </c>
      <c r="Q24" s="37" t="s">
        <v>56</v>
      </c>
      <c r="R24" s="31">
        <v>15</v>
      </c>
      <c r="S24" s="524"/>
      <c r="T24" s="524"/>
      <c r="U24" s="530"/>
      <c r="V24" s="530"/>
      <c r="W24" s="530"/>
      <c r="X24" s="530"/>
      <c r="Y24" s="530"/>
      <c r="Z24" s="530"/>
      <c r="AA24" s="530"/>
      <c r="AB24" s="530"/>
      <c r="AC24" s="530"/>
      <c r="AD24" s="327"/>
      <c r="AE24" s="327"/>
      <c r="AF24" s="533"/>
      <c r="AG24" s="533"/>
      <c r="AH24" s="528"/>
    </row>
    <row r="25" spans="1:34" ht="21.75" customHeight="1">
      <c r="A25" s="29"/>
      <c r="B25" s="30"/>
      <c r="C25" s="520"/>
      <c r="D25" s="327"/>
      <c r="E25" s="528"/>
      <c r="F25" s="528"/>
      <c r="G25" s="327"/>
      <c r="H25" s="544"/>
      <c r="I25" s="523"/>
      <c r="J25" s="521"/>
      <c r="K25" s="528"/>
      <c r="L25" s="521"/>
      <c r="M25" s="521"/>
      <c r="N25" s="354"/>
      <c r="O25" s="327"/>
      <c r="P25" s="522"/>
      <c r="Q25" s="37" t="s">
        <v>57</v>
      </c>
      <c r="R25" s="35">
        <v>0</v>
      </c>
      <c r="S25" s="524"/>
      <c r="T25" s="524"/>
      <c r="U25" s="530"/>
      <c r="V25" s="530"/>
      <c r="W25" s="530"/>
      <c r="X25" s="530"/>
      <c r="Y25" s="530"/>
      <c r="Z25" s="530"/>
      <c r="AA25" s="530"/>
      <c r="AB25" s="530"/>
      <c r="AC25" s="530"/>
      <c r="AD25" s="327"/>
      <c r="AE25" s="327"/>
      <c r="AF25" s="533"/>
      <c r="AG25" s="533"/>
      <c r="AH25" s="528"/>
    </row>
    <row r="26" spans="1:34" ht="21.75" customHeight="1">
      <c r="A26" s="29"/>
      <c r="B26" s="30"/>
      <c r="C26" s="520"/>
      <c r="D26" s="327"/>
      <c r="E26" s="528"/>
      <c r="F26" s="528"/>
      <c r="G26" s="327"/>
      <c r="H26" s="544"/>
      <c r="I26" s="523"/>
      <c r="J26" s="521"/>
      <c r="K26" s="528"/>
      <c r="L26" s="521"/>
      <c r="M26" s="521"/>
      <c r="N26" s="354"/>
      <c r="O26" s="327"/>
      <c r="P26" s="523" t="s">
        <v>58</v>
      </c>
      <c r="Q26" s="37" t="s">
        <v>59</v>
      </c>
      <c r="R26" s="31">
        <v>15</v>
      </c>
      <c r="S26" s="524"/>
      <c r="T26" s="524"/>
      <c r="U26" s="530"/>
      <c r="V26" s="530"/>
      <c r="W26" s="530"/>
      <c r="X26" s="530"/>
      <c r="Y26" s="530"/>
      <c r="Z26" s="530"/>
      <c r="AA26" s="530"/>
      <c r="AB26" s="530"/>
      <c r="AC26" s="530"/>
      <c r="AD26" s="327"/>
      <c r="AE26" s="327"/>
      <c r="AF26" s="533"/>
      <c r="AG26" s="533"/>
      <c r="AH26" s="528"/>
    </row>
    <row r="27" spans="1:34" ht="21.75" customHeight="1">
      <c r="A27" s="29"/>
      <c r="B27" s="30"/>
      <c r="C27" s="520"/>
      <c r="D27" s="327"/>
      <c r="E27" s="528"/>
      <c r="F27" s="528"/>
      <c r="G27" s="327"/>
      <c r="H27" s="544"/>
      <c r="I27" s="523"/>
      <c r="J27" s="521"/>
      <c r="K27" s="528"/>
      <c r="L27" s="521"/>
      <c r="M27" s="521"/>
      <c r="N27" s="354"/>
      <c r="O27" s="327"/>
      <c r="P27" s="522"/>
      <c r="Q27" s="37" t="s">
        <v>60</v>
      </c>
      <c r="R27" s="35">
        <v>0</v>
      </c>
      <c r="S27" s="524"/>
      <c r="T27" s="524"/>
      <c r="U27" s="530"/>
      <c r="V27" s="530"/>
      <c r="W27" s="530"/>
      <c r="X27" s="530"/>
      <c r="Y27" s="530"/>
      <c r="Z27" s="530"/>
      <c r="AA27" s="530"/>
      <c r="AB27" s="530"/>
      <c r="AC27" s="530"/>
      <c r="AD27" s="327"/>
      <c r="AE27" s="327"/>
      <c r="AF27" s="533"/>
      <c r="AG27" s="533"/>
      <c r="AH27" s="528"/>
    </row>
    <row r="28" spans="1:34" ht="21.75" customHeight="1">
      <c r="A28" s="29"/>
      <c r="B28" s="30"/>
      <c r="C28" s="520"/>
      <c r="D28" s="327"/>
      <c r="E28" s="528"/>
      <c r="F28" s="528"/>
      <c r="G28" s="327"/>
      <c r="H28" s="544"/>
      <c r="I28" s="523"/>
      <c r="J28" s="521"/>
      <c r="K28" s="528"/>
      <c r="L28" s="521"/>
      <c r="M28" s="521"/>
      <c r="N28" s="354"/>
      <c r="O28" s="327"/>
      <c r="P28" s="531" t="s">
        <v>61</v>
      </c>
      <c r="Q28" s="37" t="s">
        <v>62</v>
      </c>
      <c r="R28" s="31">
        <v>15</v>
      </c>
      <c r="S28" s="524"/>
      <c r="T28" s="524"/>
      <c r="U28" s="530"/>
      <c r="V28" s="530"/>
      <c r="W28" s="530"/>
      <c r="X28" s="530"/>
      <c r="Y28" s="530"/>
      <c r="Z28" s="530"/>
      <c r="AA28" s="530"/>
      <c r="AB28" s="530"/>
      <c r="AC28" s="530"/>
      <c r="AD28" s="327"/>
      <c r="AE28" s="327"/>
      <c r="AF28" s="533"/>
      <c r="AG28" s="533"/>
      <c r="AH28" s="528"/>
    </row>
    <row r="29" spans="1:34" ht="21.75" customHeight="1">
      <c r="A29" s="29"/>
      <c r="B29" s="30"/>
      <c r="C29" s="520"/>
      <c r="D29" s="327"/>
      <c r="E29" s="528"/>
      <c r="F29" s="528"/>
      <c r="G29" s="327"/>
      <c r="H29" s="544"/>
      <c r="I29" s="523"/>
      <c r="J29" s="521"/>
      <c r="K29" s="528"/>
      <c r="L29" s="521"/>
      <c r="M29" s="521"/>
      <c r="N29" s="354"/>
      <c r="O29" s="327"/>
      <c r="P29" s="532"/>
      <c r="Q29" s="37" t="s">
        <v>63</v>
      </c>
      <c r="R29" s="35">
        <v>10</v>
      </c>
      <c r="S29" s="524"/>
      <c r="T29" s="524"/>
      <c r="U29" s="530"/>
      <c r="V29" s="530"/>
      <c r="W29" s="530"/>
      <c r="X29" s="530"/>
      <c r="Y29" s="530"/>
      <c r="Z29" s="530"/>
      <c r="AA29" s="530"/>
      <c r="AB29" s="530"/>
      <c r="AC29" s="530"/>
      <c r="AD29" s="327"/>
      <c r="AE29" s="327"/>
      <c r="AF29" s="533"/>
      <c r="AG29" s="533"/>
      <c r="AH29" s="528"/>
    </row>
    <row r="30" spans="1:34" ht="33" customHeight="1">
      <c r="A30" s="29"/>
      <c r="B30" s="30"/>
      <c r="C30" s="520"/>
      <c r="D30" s="327"/>
      <c r="E30" s="528"/>
      <c r="F30" s="528"/>
      <c r="G30" s="327"/>
      <c r="H30" s="544"/>
      <c r="I30" s="523"/>
      <c r="J30" s="521"/>
      <c r="K30" s="528"/>
      <c r="L30" s="521"/>
      <c r="M30" s="521"/>
      <c r="N30" s="354"/>
      <c r="O30" s="327"/>
      <c r="P30" s="532"/>
      <c r="Q30" s="37" t="s">
        <v>64</v>
      </c>
      <c r="R30" s="35">
        <v>0</v>
      </c>
      <c r="S30" s="524"/>
      <c r="T30" s="524"/>
      <c r="U30" s="530"/>
      <c r="V30" s="530"/>
      <c r="W30" s="530"/>
      <c r="X30" s="530"/>
      <c r="Y30" s="530"/>
      <c r="Z30" s="530"/>
      <c r="AA30" s="530"/>
      <c r="AB30" s="530"/>
      <c r="AC30" s="530"/>
      <c r="AD30" s="327"/>
      <c r="AE30" s="327"/>
      <c r="AF30" s="533"/>
      <c r="AG30" s="533"/>
      <c r="AH30" s="528"/>
    </row>
    <row r="31" spans="1:34" ht="30.75" customHeight="1">
      <c r="A31" s="29"/>
      <c r="B31" s="30"/>
      <c r="C31" s="520"/>
      <c r="D31" s="327"/>
      <c r="E31" s="528"/>
      <c r="F31" s="528"/>
      <c r="G31" s="327"/>
      <c r="H31" s="544"/>
      <c r="I31" s="523"/>
      <c r="J31" s="521"/>
      <c r="K31" s="528"/>
      <c r="L31" s="521"/>
      <c r="M31" s="521"/>
      <c r="N31" s="354"/>
      <c r="O31" s="327"/>
      <c r="P31" s="523" t="s">
        <v>65</v>
      </c>
      <c r="Q31" s="37" t="s">
        <v>66</v>
      </c>
      <c r="R31" s="31">
        <v>15</v>
      </c>
      <c r="S31" s="524"/>
      <c r="T31" s="524"/>
      <c r="U31" s="530"/>
      <c r="V31" s="530"/>
      <c r="W31" s="530"/>
      <c r="X31" s="530"/>
      <c r="Y31" s="530"/>
      <c r="Z31" s="530"/>
      <c r="AA31" s="530"/>
      <c r="AB31" s="530"/>
      <c r="AC31" s="530"/>
      <c r="AD31" s="327"/>
      <c r="AE31" s="327"/>
      <c r="AF31" s="533"/>
      <c r="AG31" s="533"/>
      <c r="AH31" s="528"/>
    </row>
    <row r="32" spans="1:34" ht="21.75" customHeight="1">
      <c r="A32" s="29"/>
      <c r="B32" s="30"/>
      <c r="C32" s="520"/>
      <c r="D32" s="327"/>
      <c r="E32" s="528"/>
      <c r="F32" s="528"/>
      <c r="G32" s="327"/>
      <c r="H32" s="544"/>
      <c r="I32" s="523"/>
      <c r="J32" s="521"/>
      <c r="K32" s="528"/>
      <c r="L32" s="521"/>
      <c r="M32" s="521"/>
      <c r="N32" s="354"/>
      <c r="O32" s="327"/>
      <c r="P32" s="522"/>
      <c r="Q32" s="37" t="s">
        <v>67</v>
      </c>
      <c r="R32" s="35">
        <v>0</v>
      </c>
      <c r="S32" s="524"/>
      <c r="T32" s="524"/>
      <c r="U32" s="530"/>
      <c r="V32" s="530"/>
      <c r="W32" s="530"/>
      <c r="X32" s="530"/>
      <c r="Y32" s="530"/>
      <c r="Z32" s="530"/>
      <c r="AA32" s="530"/>
      <c r="AB32" s="530"/>
      <c r="AC32" s="530"/>
      <c r="AD32" s="327"/>
      <c r="AE32" s="327"/>
      <c r="AF32" s="533"/>
      <c r="AG32" s="533"/>
      <c r="AH32" s="528"/>
    </row>
    <row r="33" spans="1:34" ht="21.75" customHeight="1">
      <c r="A33" s="29"/>
      <c r="B33" s="30"/>
      <c r="C33" s="520"/>
      <c r="D33" s="327"/>
      <c r="E33" s="528"/>
      <c r="F33" s="528"/>
      <c r="G33" s="327"/>
      <c r="H33" s="544"/>
      <c r="I33" s="523"/>
      <c r="J33" s="521"/>
      <c r="K33" s="528"/>
      <c r="L33" s="521"/>
      <c r="M33" s="521"/>
      <c r="N33" s="354"/>
      <c r="O33" s="327"/>
      <c r="P33" s="523" t="s">
        <v>68</v>
      </c>
      <c r="Q33" s="36" t="s">
        <v>69</v>
      </c>
      <c r="R33" s="31">
        <v>15</v>
      </c>
      <c r="S33" s="524"/>
      <c r="T33" s="524"/>
      <c r="U33" s="530"/>
      <c r="V33" s="530"/>
      <c r="W33" s="530"/>
      <c r="X33" s="530"/>
      <c r="Y33" s="530"/>
      <c r="Z33" s="530"/>
      <c r="AA33" s="530"/>
      <c r="AB33" s="530"/>
      <c r="AC33" s="530"/>
      <c r="AD33" s="327"/>
      <c r="AE33" s="327"/>
      <c r="AF33" s="533"/>
      <c r="AG33" s="533"/>
      <c r="AH33" s="528"/>
    </row>
    <row r="34" spans="1:34" ht="21.75" customHeight="1">
      <c r="A34" s="29"/>
      <c r="B34" s="30"/>
      <c r="C34" s="520"/>
      <c r="D34" s="327"/>
      <c r="E34" s="528"/>
      <c r="F34" s="528"/>
      <c r="G34" s="327"/>
      <c r="H34" s="544"/>
      <c r="I34" s="523"/>
      <c r="J34" s="521"/>
      <c r="K34" s="528"/>
      <c r="L34" s="521"/>
      <c r="M34" s="521"/>
      <c r="N34" s="354"/>
      <c r="O34" s="327"/>
      <c r="P34" s="522"/>
      <c r="Q34" s="36" t="s">
        <v>70</v>
      </c>
      <c r="R34" s="35">
        <v>0</v>
      </c>
      <c r="S34" s="524"/>
      <c r="T34" s="524"/>
      <c r="U34" s="530"/>
      <c r="V34" s="530"/>
      <c r="W34" s="530"/>
      <c r="X34" s="530"/>
      <c r="Y34" s="530"/>
      <c r="Z34" s="530"/>
      <c r="AA34" s="530"/>
      <c r="AB34" s="530"/>
      <c r="AC34" s="530"/>
      <c r="AD34" s="327"/>
      <c r="AE34" s="327"/>
      <c r="AF34" s="533"/>
      <c r="AG34" s="533"/>
      <c r="AH34" s="528"/>
    </row>
    <row r="35" spans="1:34" ht="21.75" customHeight="1">
      <c r="A35" s="29"/>
      <c r="B35" s="30"/>
      <c r="C35" s="520"/>
      <c r="D35" s="327"/>
      <c r="E35" s="528"/>
      <c r="F35" s="528"/>
      <c r="G35" s="327"/>
      <c r="H35" s="544"/>
      <c r="I35" s="523"/>
      <c r="J35" s="521"/>
      <c r="K35" s="528"/>
      <c r="L35" s="521"/>
      <c r="M35" s="521"/>
      <c r="N35" s="354"/>
      <c r="O35" s="327"/>
      <c r="P35" s="523" t="s">
        <v>71</v>
      </c>
      <c r="Q35" s="37" t="s">
        <v>72</v>
      </c>
      <c r="R35" s="31">
        <v>10</v>
      </c>
      <c r="S35" s="524"/>
      <c r="T35" s="524"/>
      <c r="U35" s="530"/>
      <c r="V35" s="530"/>
      <c r="W35" s="530"/>
      <c r="X35" s="530"/>
      <c r="Y35" s="530"/>
      <c r="Z35" s="530"/>
      <c r="AA35" s="530"/>
      <c r="AB35" s="530"/>
      <c r="AC35" s="530"/>
      <c r="AD35" s="327"/>
      <c r="AE35" s="327"/>
      <c r="AF35" s="533"/>
      <c r="AG35" s="533"/>
      <c r="AH35" s="528"/>
    </row>
    <row r="36" spans="1:34" ht="31.5" customHeight="1">
      <c r="A36" s="29"/>
      <c r="B36" s="30"/>
      <c r="C36" s="520"/>
      <c r="D36" s="327"/>
      <c r="E36" s="528"/>
      <c r="F36" s="528"/>
      <c r="G36" s="327"/>
      <c r="H36" s="544"/>
      <c r="I36" s="523"/>
      <c r="J36" s="521"/>
      <c r="K36" s="528"/>
      <c r="L36" s="521"/>
      <c r="M36" s="521"/>
      <c r="N36" s="354"/>
      <c r="O36" s="327"/>
      <c r="P36" s="522"/>
      <c r="Q36" s="38" t="s">
        <v>73</v>
      </c>
      <c r="R36" s="32">
        <v>5</v>
      </c>
      <c r="S36" s="524"/>
      <c r="T36" s="524"/>
      <c r="U36" s="530"/>
      <c r="V36" s="530"/>
      <c r="W36" s="530"/>
      <c r="X36" s="530"/>
      <c r="Y36" s="530"/>
      <c r="Z36" s="530"/>
      <c r="AA36" s="530"/>
      <c r="AB36" s="530"/>
      <c r="AC36" s="530"/>
      <c r="AD36" s="327"/>
      <c r="AE36" s="327"/>
      <c r="AF36" s="533"/>
      <c r="AG36" s="533"/>
      <c r="AH36" s="528"/>
    </row>
    <row r="37" spans="1:34" ht="35.25" customHeight="1">
      <c r="A37" s="29"/>
      <c r="B37" s="30"/>
      <c r="C37" s="520"/>
      <c r="D37" s="327"/>
      <c r="E37" s="528"/>
      <c r="F37" s="528"/>
      <c r="G37" s="327"/>
      <c r="H37" s="544"/>
      <c r="I37" s="523"/>
      <c r="J37" s="521"/>
      <c r="K37" s="528"/>
      <c r="L37" s="521"/>
      <c r="M37" s="521"/>
      <c r="N37" s="354"/>
      <c r="O37" s="327"/>
      <c r="P37" s="522"/>
      <c r="Q37" s="38" t="s">
        <v>74</v>
      </c>
      <c r="R37" s="35">
        <v>0</v>
      </c>
      <c r="S37" s="524"/>
      <c r="T37" s="524"/>
      <c r="U37" s="530"/>
      <c r="V37" s="530"/>
      <c r="W37" s="530"/>
      <c r="X37" s="530"/>
      <c r="Y37" s="530"/>
      <c r="Z37" s="530"/>
      <c r="AA37" s="530"/>
      <c r="AB37" s="530"/>
      <c r="AC37" s="530"/>
      <c r="AD37" s="327"/>
      <c r="AE37" s="327"/>
      <c r="AF37" s="533"/>
      <c r="AG37" s="533"/>
      <c r="AH37" s="528"/>
    </row>
    <row r="38" spans="1:34" ht="21.75" customHeight="1">
      <c r="A38" s="29"/>
      <c r="B38" s="30"/>
      <c r="C38" s="520"/>
      <c r="D38" s="327"/>
      <c r="E38" s="528"/>
      <c r="F38" s="528"/>
      <c r="G38" s="327" t="s">
        <v>76</v>
      </c>
      <c r="H38" s="544"/>
      <c r="I38" s="523"/>
      <c r="J38" s="521"/>
      <c r="K38" s="528"/>
      <c r="L38" s="521"/>
      <c r="M38" s="521"/>
      <c r="N38" s="354"/>
      <c r="O38" s="327" t="s">
        <v>502</v>
      </c>
      <c r="P38" s="523" t="s">
        <v>46</v>
      </c>
      <c r="Q38" s="37" t="s">
        <v>47</v>
      </c>
      <c r="R38" s="31">
        <v>15</v>
      </c>
      <c r="S38" s="525">
        <v>100</v>
      </c>
      <c r="T38" s="525" t="s">
        <v>48</v>
      </c>
      <c r="U38" s="529" t="s">
        <v>1075</v>
      </c>
      <c r="V38" s="529"/>
      <c r="W38" s="529"/>
      <c r="X38" s="529"/>
      <c r="Y38" s="529"/>
      <c r="Z38" s="529"/>
      <c r="AA38" s="529"/>
      <c r="AB38" s="529"/>
      <c r="AC38" s="529"/>
      <c r="AD38" s="327"/>
      <c r="AE38" s="327"/>
      <c r="AF38" s="533"/>
      <c r="AG38" s="533"/>
      <c r="AH38" s="528"/>
    </row>
    <row r="39" spans="1:34" ht="21.75" customHeight="1">
      <c r="A39" s="29"/>
      <c r="B39" s="30"/>
      <c r="C39" s="520"/>
      <c r="D39" s="327"/>
      <c r="E39" s="528"/>
      <c r="F39" s="528"/>
      <c r="G39" s="327"/>
      <c r="H39" s="544"/>
      <c r="I39" s="523"/>
      <c r="J39" s="521"/>
      <c r="K39" s="528"/>
      <c r="L39" s="521"/>
      <c r="M39" s="521"/>
      <c r="N39" s="354"/>
      <c r="O39" s="327"/>
      <c r="P39" s="522"/>
      <c r="Q39" s="37" t="s">
        <v>54</v>
      </c>
      <c r="R39" s="35">
        <v>0</v>
      </c>
      <c r="S39" s="524"/>
      <c r="T39" s="524"/>
      <c r="U39" s="530"/>
      <c r="V39" s="530"/>
      <c r="W39" s="530"/>
      <c r="X39" s="530"/>
      <c r="Y39" s="530"/>
      <c r="Z39" s="530"/>
      <c r="AA39" s="530"/>
      <c r="AB39" s="530"/>
      <c r="AC39" s="530"/>
      <c r="AD39" s="327"/>
      <c r="AE39" s="327"/>
      <c r="AF39" s="533"/>
      <c r="AG39" s="533"/>
      <c r="AH39" s="528"/>
    </row>
    <row r="40" spans="1:34" ht="21.75" customHeight="1">
      <c r="A40" s="29"/>
      <c r="B40" s="30"/>
      <c r="C40" s="520"/>
      <c r="D40" s="327"/>
      <c r="E40" s="528"/>
      <c r="F40" s="528"/>
      <c r="G40" s="327"/>
      <c r="H40" s="544"/>
      <c r="I40" s="523"/>
      <c r="J40" s="521"/>
      <c r="K40" s="528"/>
      <c r="L40" s="521"/>
      <c r="M40" s="521"/>
      <c r="N40" s="354"/>
      <c r="O40" s="327"/>
      <c r="P40" s="523" t="s">
        <v>55</v>
      </c>
      <c r="Q40" s="37" t="s">
        <v>56</v>
      </c>
      <c r="R40" s="31">
        <v>15</v>
      </c>
      <c r="S40" s="524"/>
      <c r="T40" s="524"/>
      <c r="U40" s="530"/>
      <c r="V40" s="530"/>
      <c r="W40" s="530"/>
      <c r="X40" s="530"/>
      <c r="Y40" s="530"/>
      <c r="Z40" s="530"/>
      <c r="AA40" s="530"/>
      <c r="AB40" s="530"/>
      <c r="AC40" s="530"/>
      <c r="AD40" s="327"/>
      <c r="AE40" s="327"/>
      <c r="AF40" s="533"/>
      <c r="AG40" s="533"/>
      <c r="AH40" s="528"/>
    </row>
    <row r="41" spans="1:34" ht="21.75" customHeight="1">
      <c r="A41" s="29"/>
      <c r="B41" s="30"/>
      <c r="C41" s="520"/>
      <c r="D41" s="327"/>
      <c r="E41" s="528"/>
      <c r="F41" s="528"/>
      <c r="G41" s="327"/>
      <c r="H41" s="544"/>
      <c r="I41" s="523"/>
      <c r="J41" s="521"/>
      <c r="K41" s="528"/>
      <c r="L41" s="521"/>
      <c r="M41" s="521"/>
      <c r="N41" s="354"/>
      <c r="O41" s="327"/>
      <c r="P41" s="522"/>
      <c r="Q41" s="37" t="s">
        <v>57</v>
      </c>
      <c r="R41" s="35">
        <v>0</v>
      </c>
      <c r="S41" s="524"/>
      <c r="T41" s="524"/>
      <c r="U41" s="530"/>
      <c r="V41" s="530"/>
      <c r="W41" s="530"/>
      <c r="X41" s="530"/>
      <c r="Y41" s="530"/>
      <c r="Z41" s="530"/>
      <c r="AA41" s="530"/>
      <c r="AB41" s="530"/>
      <c r="AC41" s="530"/>
      <c r="AD41" s="327"/>
      <c r="AE41" s="327"/>
      <c r="AF41" s="533"/>
      <c r="AG41" s="533"/>
      <c r="AH41" s="528"/>
    </row>
    <row r="42" spans="1:34" ht="21.75" customHeight="1">
      <c r="A42" s="29"/>
      <c r="B42" s="30"/>
      <c r="C42" s="520"/>
      <c r="D42" s="327"/>
      <c r="E42" s="528"/>
      <c r="F42" s="528"/>
      <c r="G42" s="327"/>
      <c r="H42" s="544"/>
      <c r="I42" s="523"/>
      <c r="J42" s="521"/>
      <c r="K42" s="528"/>
      <c r="L42" s="521"/>
      <c r="M42" s="521"/>
      <c r="N42" s="354"/>
      <c r="O42" s="327"/>
      <c r="P42" s="523" t="s">
        <v>58</v>
      </c>
      <c r="Q42" s="37" t="s">
        <v>59</v>
      </c>
      <c r="R42" s="31">
        <v>15</v>
      </c>
      <c r="S42" s="524"/>
      <c r="T42" s="524"/>
      <c r="U42" s="530"/>
      <c r="V42" s="530"/>
      <c r="W42" s="530"/>
      <c r="X42" s="530"/>
      <c r="Y42" s="530"/>
      <c r="Z42" s="530"/>
      <c r="AA42" s="530"/>
      <c r="AB42" s="530"/>
      <c r="AC42" s="530"/>
      <c r="AD42" s="327"/>
      <c r="AE42" s="327"/>
      <c r="AF42" s="533"/>
      <c r="AG42" s="533"/>
      <c r="AH42" s="528"/>
    </row>
    <row r="43" spans="1:34" ht="21.75" customHeight="1">
      <c r="A43" s="29"/>
      <c r="B43" s="30"/>
      <c r="C43" s="520"/>
      <c r="D43" s="327"/>
      <c r="E43" s="528"/>
      <c r="F43" s="528"/>
      <c r="G43" s="327"/>
      <c r="H43" s="544"/>
      <c r="I43" s="523"/>
      <c r="J43" s="521"/>
      <c r="K43" s="528"/>
      <c r="L43" s="521"/>
      <c r="M43" s="521"/>
      <c r="N43" s="354"/>
      <c r="O43" s="327"/>
      <c r="P43" s="522"/>
      <c r="Q43" s="37" t="s">
        <v>60</v>
      </c>
      <c r="R43" s="35">
        <v>0</v>
      </c>
      <c r="S43" s="524"/>
      <c r="T43" s="524"/>
      <c r="U43" s="530"/>
      <c r="V43" s="530"/>
      <c r="W43" s="530"/>
      <c r="X43" s="530"/>
      <c r="Y43" s="530"/>
      <c r="Z43" s="530"/>
      <c r="AA43" s="530"/>
      <c r="AB43" s="530"/>
      <c r="AC43" s="530"/>
      <c r="AD43" s="327"/>
      <c r="AE43" s="327"/>
      <c r="AF43" s="533"/>
      <c r="AG43" s="533"/>
      <c r="AH43" s="528"/>
    </row>
    <row r="44" spans="1:34" ht="21.75" customHeight="1">
      <c r="A44" s="29"/>
      <c r="B44" s="30"/>
      <c r="C44" s="520"/>
      <c r="D44" s="327"/>
      <c r="E44" s="528"/>
      <c r="F44" s="528"/>
      <c r="G44" s="327"/>
      <c r="H44" s="544"/>
      <c r="I44" s="523"/>
      <c r="J44" s="521"/>
      <c r="K44" s="528"/>
      <c r="L44" s="521"/>
      <c r="M44" s="521"/>
      <c r="N44" s="354"/>
      <c r="O44" s="327"/>
      <c r="P44" s="531" t="s">
        <v>61</v>
      </c>
      <c r="Q44" s="37" t="s">
        <v>62</v>
      </c>
      <c r="R44" s="31">
        <v>15</v>
      </c>
      <c r="S44" s="524"/>
      <c r="T44" s="524"/>
      <c r="U44" s="530"/>
      <c r="V44" s="530"/>
      <c r="W44" s="530"/>
      <c r="X44" s="530"/>
      <c r="Y44" s="530"/>
      <c r="Z44" s="530"/>
      <c r="AA44" s="530"/>
      <c r="AB44" s="530"/>
      <c r="AC44" s="530"/>
      <c r="AD44" s="327"/>
      <c r="AE44" s="327"/>
      <c r="AF44" s="533"/>
      <c r="AG44" s="533"/>
      <c r="AH44" s="528"/>
    </row>
    <row r="45" spans="1:34" ht="21.75" customHeight="1">
      <c r="A45" s="29"/>
      <c r="B45" s="30"/>
      <c r="C45" s="520"/>
      <c r="D45" s="327"/>
      <c r="E45" s="528"/>
      <c r="F45" s="528"/>
      <c r="G45" s="327"/>
      <c r="H45" s="544"/>
      <c r="I45" s="523"/>
      <c r="J45" s="521"/>
      <c r="K45" s="528"/>
      <c r="L45" s="521"/>
      <c r="M45" s="521"/>
      <c r="N45" s="354"/>
      <c r="O45" s="327"/>
      <c r="P45" s="532"/>
      <c r="Q45" s="37" t="s">
        <v>63</v>
      </c>
      <c r="R45" s="35">
        <v>10</v>
      </c>
      <c r="S45" s="524"/>
      <c r="T45" s="524"/>
      <c r="U45" s="530"/>
      <c r="V45" s="530"/>
      <c r="W45" s="530"/>
      <c r="X45" s="530"/>
      <c r="Y45" s="530"/>
      <c r="Z45" s="530"/>
      <c r="AA45" s="530"/>
      <c r="AB45" s="530"/>
      <c r="AC45" s="530"/>
      <c r="AD45" s="327"/>
      <c r="AE45" s="327"/>
      <c r="AF45" s="533"/>
      <c r="AG45" s="533"/>
      <c r="AH45" s="528"/>
    </row>
    <row r="46" spans="1:34" ht="21.75" customHeight="1">
      <c r="A46" s="29"/>
      <c r="B46" s="30"/>
      <c r="C46" s="520"/>
      <c r="D46" s="327"/>
      <c r="E46" s="528"/>
      <c r="F46" s="528"/>
      <c r="G46" s="327"/>
      <c r="H46" s="544"/>
      <c r="I46" s="523"/>
      <c r="J46" s="521"/>
      <c r="K46" s="528"/>
      <c r="L46" s="521"/>
      <c r="M46" s="521"/>
      <c r="N46" s="354"/>
      <c r="O46" s="327"/>
      <c r="P46" s="532"/>
      <c r="Q46" s="37" t="s">
        <v>64</v>
      </c>
      <c r="R46" s="35">
        <v>0</v>
      </c>
      <c r="S46" s="524"/>
      <c r="T46" s="524"/>
      <c r="U46" s="530"/>
      <c r="V46" s="530"/>
      <c r="W46" s="530"/>
      <c r="X46" s="530"/>
      <c r="Y46" s="530"/>
      <c r="Z46" s="530"/>
      <c r="AA46" s="530"/>
      <c r="AB46" s="530"/>
      <c r="AC46" s="530"/>
      <c r="AD46" s="327"/>
      <c r="AE46" s="327"/>
      <c r="AF46" s="533"/>
      <c r="AG46" s="533"/>
      <c r="AH46" s="528"/>
    </row>
    <row r="47" spans="1:34" ht="21.75" customHeight="1">
      <c r="A47" s="29"/>
      <c r="B47" s="30"/>
      <c r="C47" s="520"/>
      <c r="D47" s="327"/>
      <c r="E47" s="528"/>
      <c r="F47" s="528"/>
      <c r="G47" s="327"/>
      <c r="H47" s="544"/>
      <c r="I47" s="523"/>
      <c r="J47" s="521"/>
      <c r="K47" s="528"/>
      <c r="L47" s="521"/>
      <c r="M47" s="521"/>
      <c r="N47" s="354"/>
      <c r="O47" s="327"/>
      <c r="P47" s="523" t="s">
        <v>65</v>
      </c>
      <c r="Q47" s="37" t="s">
        <v>66</v>
      </c>
      <c r="R47" s="31">
        <v>15</v>
      </c>
      <c r="S47" s="524"/>
      <c r="T47" s="524"/>
      <c r="U47" s="530"/>
      <c r="V47" s="530"/>
      <c r="W47" s="530"/>
      <c r="X47" s="530"/>
      <c r="Y47" s="530"/>
      <c r="Z47" s="530"/>
      <c r="AA47" s="530"/>
      <c r="AB47" s="530"/>
      <c r="AC47" s="530"/>
      <c r="AD47" s="327"/>
      <c r="AE47" s="327"/>
      <c r="AF47" s="533"/>
      <c r="AG47" s="533"/>
      <c r="AH47" s="528"/>
    </row>
    <row r="48" spans="1:34" ht="21.75" customHeight="1">
      <c r="A48" s="29"/>
      <c r="B48" s="30"/>
      <c r="C48" s="520"/>
      <c r="D48" s="327"/>
      <c r="E48" s="528"/>
      <c r="F48" s="528"/>
      <c r="G48" s="327"/>
      <c r="H48" s="544"/>
      <c r="I48" s="523"/>
      <c r="J48" s="521"/>
      <c r="K48" s="528"/>
      <c r="L48" s="521"/>
      <c r="M48" s="521"/>
      <c r="N48" s="354"/>
      <c r="O48" s="327"/>
      <c r="P48" s="522"/>
      <c r="Q48" s="37" t="s">
        <v>67</v>
      </c>
      <c r="R48" s="35">
        <v>0</v>
      </c>
      <c r="S48" s="524"/>
      <c r="T48" s="524"/>
      <c r="U48" s="530"/>
      <c r="V48" s="530"/>
      <c r="W48" s="530"/>
      <c r="X48" s="530"/>
      <c r="Y48" s="530"/>
      <c r="Z48" s="530"/>
      <c r="AA48" s="530"/>
      <c r="AB48" s="530"/>
      <c r="AC48" s="530"/>
      <c r="AD48" s="327"/>
      <c r="AE48" s="327"/>
      <c r="AF48" s="533"/>
      <c r="AG48" s="533"/>
      <c r="AH48" s="528"/>
    </row>
    <row r="49" spans="1:34" ht="21.75" customHeight="1">
      <c r="A49" s="29"/>
      <c r="B49" s="30"/>
      <c r="C49" s="520"/>
      <c r="D49" s="327"/>
      <c r="E49" s="528"/>
      <c r="F49" s="528"/>
      <c r="G49" s="327"/>
      <c r="H49" s="544"/>
      <c r="I49" s="523"/>
      <c r="J49" s="521"/>
      <c r="K49" s="528"/>
      <c r="L49" s="521"/>
      <c r="M49" s="521"/>
      <c r="N49" s="354"/>
      <c r="O49" s="327"/>
      <c r="P49" s="523" t="s">
        <v>68</v>
      </c>
      <c r="Q49" s="36" t="s">
        <v>69</v>
      </c>
      <c r="R49" s="31">
        <v>15</v>
      </c>
      <c r="S49" s="524"/>
      <c r="T49" s="524"/>
      <c r="U49" s="530"/>
      <c r="V49" s="530"/>
      <c r="W49" s="530"/>
      <c r="X49" s="530"/>
      <c r="Y49" s="530"/>
      <c r="Z49" s="530"/>
      <c r="AA49" s="530"/>
      <c r="AB49" s="530"/>
      <c r="AC49" s="530"/>
      <c r="AD49" s="327"/>
      <c r="AE49" s="327"/>
      <c r="AF49" s="533"/>
      <c r="AG49" s="533"/>
      <c r="AH49" s="528"/>
    </row>
    <row r="50" spans="1:34" ht="21.75" customHeight="1">
      <c r="A50" s="29"/>
      <c r="B50" s="30"/>
      <c r="C50" s="520"/>
      <c r="D50" s="327"/>
      <c r="E50" s="528"/>
      <c r="F50" s="528"/>
      <c r="G50" s="327"/>
      <c r="H50" s="544"/>
      <c r="I50" s="523"/>
      <c r="J50" s="521"/>
      <c r="K50" s="528"/>
      <c r="L50" s="521"/>
      <c r="M50" s="521"/>
      <c r="N50" s="354"/>
      <c r="O50" s="327"/>
      <c r="P50" s="522"/>
      <c r="Q50" s="36" t="s">
        <v>70</v>
      </c>
      <c r="R50" s="35">
        <v>0</v>
      </c>
      <c r="S50" s="524"/>
      <c r="T50" s="524"/>
      <c r="U50" s="530"/>
      <c r="V50" s="530"/>
      <c r="W50" s="530"/>
      <c r="X50" s="530"/>
      <c r="Y50" s="530"/>
      <c r="Z50" s="530"/>
      <c r="AA50" s="530"/>
      <c r="AB50" s="530"/>
      <c r="AC50" s="530"/>
      <c r="AD50" s="327"/>
      <c r="AE50" s="327"/>
      <c r="AF50" s="533"/>
      <c r="AG50" s="533"/>
      <c r="AH50" s="528"/>
    </row>
    <row r="51" spans="1:34" ht="21.75" customHeight="1">
      <c r="A51" s="29"/>
      <c r="B51" s="30"/>
      <c r="C51" s="520"/>
      <c r="D51" s="327"/>
      <c r="E51" s="528"/>
      <c r="F51" s="528"/>
      <c r="G51" s="327"/>
      <c r="H51" s="544"/>
      <c r="I51" s="523"/>
      <c r="J51" s="521"/>
      <c r="K51" s="528"/>
      <c r="L51" s="521"/>
      <c r="M51" s="521"/>
      <c r="N51" s="354"/>
      <c r="O51" s="327"/>
      <c r="P51" s="523" t="s">
        <v>71</v>
      </c>
      <c r="Q51" s="37" t="s">
        <v>72</v>
      </c>
      <c r="R51" s="31">
        <v>10</v>
      </c>
      <c r="S51" s="524"/>
      <c r="T51" s="524"/>
      <c r="U51" s="530"/>
      <c r="V51" s="530"/>
      <c r="W51" s="530"/>
      <c r="X51" s="530"/>
      <c r="Y51" s="530"/>
      <c r="Z51" s="530"/>
      <c r="AA51" s="530"/>
      <c r="AB51" s="530"/>
      <c r="AC51" s="530"/>
      <c r="AD51" s="327"/>
      <c r="AE51" s="327"/>
      <c r="AF51" s="533"/>
      <c r="AG51" s="533"/>
      <c r="AH51" s="528"/>
    </row>
    <row r="52" spans="1:34" ht="21.75" customHeight="1">
      <c r="A52" s="29"/>
      <c r="B52" s="30"/>
      <c r="C52" s="520"/>
      <c r="D52" s="327"/>
      <c r="E52" s="528"/>
      <c r="F52" s="528"/>
      <c r="G52" s="327"/>
      <c r="H52" s="544"/>
      <c r="I52" s="523"/>
      <c r="J52" s="521"/>
      <c r="K52" s="528"/>
      <c r="L52" s="521"/>
      <c r="M52" s="521"/>
      <c r="N52" s="354"/>
      <c r="O52" s="327"/>
      <c r="P52" s="522"/>
      <c r="Q52" s="38" t="s">
        <v>73</v>
      </c>
      <c r="R52" s="32">
        <v>5</v>
      </c>
      <c r="S52" s="524"/>
      <c r="T52" s="524"/>
      <c r="U52" s="530"/>
      <c r="V52" s="530"/>
      <c r="W52" s="530"/>
      <c r="X52" s="530"/>
      <c r="Y52" s="530"/>
      <c r="Z52" s="530"/>
      <c r="AA52" s="530"/>
      <c r="AB52" s="530"/>
      <c r="AC52" s="530"/>
      <c r="AD52" s="327"/>
      <c r="AE52" s="327"/>
      <c r="AF52" s="533"/>
      <c r="AG52" s="533"/>
      <c r="AH52" s="528"/>
    </row>
    <row r="53" spans="1:34" ht="21.75" customHeight="1">
      <c r="A53" s="29"/>
      <c r="B53" s="30"/>
      <c r="C53" s="520"/>
      <c r="D53" s="327"/>
      <c r="E53" s="528"/>
      <c r="F53" s="528"/>
      <c r="G53" s="327"/>
      <c r="H53" s="544"/>
      <c r="I53" s="523"/>
      <c r="J53" s="521"/>
      <c r="K53" s="528"/>
      <c r="L53" s="521"/>
      <c r="M53" s="521"/>
      <c r="N53" s="354"/>
      <c r="O53" s="327"/>
      <c r="P53" s="522"/>
      <c r="Q53" s="38" t="s">
        <v>74</v>
      </c>
      <c r="R53" s="35">
        <v>0</v>
      </c>
      <c r="S53" s="524"/>
      <c r="T53" s="524"/>
      <c r="U53" s="530"/>
      <c r="V53" s="530"/>
      <c r="W53" s="530"/>
      <c r="X53" s="530"/>
      <c r="Y53" s="530"/>
      <c r="Z53" s="530"/>
      <c r="AA53" s="530"/>
      <c r="AB53" s="530"/>
      <c r="AC53" s="530"/>
      <c r="AD53" s="327"/>
      <c r="AE53" s="327"/>
      <c r="AF53" s="533"/>
      <c r="AG53" s="533"/>
      <c r="AH53" s="528"/>
    </row>
    <row r="54" spans="1:34" ht="21.75" customHeight="1">
      <c r="A54" s="29"/>
      <c r="B54" s="30"/>
      <c r="C54" s="520"/>
      <c r="D54" s="327"/>
      <c r="E54" s="528"/>
      <c r="F54" s="528"/>
      <c r="G54" s="327" t="s">
        <v>77</v>
      </c>
      <c r="H54" s="544"/>
      <c r="I54" s="523"/>
      <c r="J54" s="521"/>
      <c r="K54" s="528"/>
      <c r="L54" s="521"/>
      <c r="M54" s="521"/>
      <c r="N54" s="354"/>
      <c r="O54" s="327" t="s">
        <v>501</v>
      </c>
      <c r="P54" s="523" t="s">
        <v>46</v>
      </c>
      <c r="Q54" s="37" t="s">
        <v>47</v>
      </c>
      <c r="R54" s="31">
        <v>15</v>
      </c>
      <c r="S54" s="524">
        <v>100</v>
      </c>
      <c r="T54" s="525" t="s">
        <v>48</v>
      </c>
      <c r="U54" s="529" t="s">
        <v>1075</v>
      </c>
      <c r="V54" s="529"/>
      <c r="W54" s="529"/>
      <c r="X54" s="529"/>
      <c r="Y54" s="529"/>
      <c r="Z54" s="529"/>
      <c r="AA54" s="529"/>
      <c r="AB54" s="529"/>
      <c r="AC54" s="529"/>
      <c r="AD54" s="327"/>
      <c r="AE54" s="327"/>
      <c r="AF54" s="533"/>
      <c r="AG54" s="533"/>
      <c r="AH54" s="528"/>
    </row>
    <row r="55" spans="1:34" ht="21.75" customHeight="1">
      <c r="A55" s="29"/>
      <c r="B55" s="30"/>
      <c r="C55" s="520"/>
      <c r="D55" s="327"/>
      <c r="E55" s="528"/>
      <c r="F55" s="528"/>
      <c r="G55" s="327"/>
      <c r="H55" s="544"/>
      <c r="I55" s="523"/>
      <c r="J55" s="521"/>
      <c r="K55" s="528"/>
      <c r="L55" s="521"/>
      <c r="M55" s="521"/>
      <c r="N55" s="354"/>
      <c r="O55" s="327"/>
      <c r="P55" s="522"/>
      <c r="Q55" s="37" t="s">
        <v>54</v>
      </c>
      <c r="R55" s="35">
        <v>0</v>
      </c>
      <c r="S55" s="524"/>
      <c r="T55" s="524"/>
      <c r="U55" s="530"/>
      <c r="V55" s="530"/>
      <c r="W55" s="530"/>
      <c r="X55" s="530"/>
      <c r="Y55" s="530"/>
      <c r="Z55" s="530"/>
      <c r="AA55" s="530"/>
      <c r="AB55" s="530"/>
      <c r="AC55" s="530"/>
      <c r="AD55" s="327"/>
      <c r="AE55" s="327"/>
      <c r="AF55" s="533"/>
      <c r="AG55" s="533"/>
      <c r="AH55" s="528"/>
    </row>
    <row r="56" spans="1:34" ht="25.5" customHeight="1">
      <c r="A56" s="29"/>
      <c r="B56" s="30"/>
      <c r="C56" s="520"/>
      <c r="D56" s="327"/>
      <c r="E56" s="528"/>
      <c r="F56" s="528"/>
      <c r="G56" s="327"/>
      <c r="H56" s="544"/>
      <c r="I56" s="523"/>
      <c r="J56" s="521"/>
      <c r="K56" s="528"/>
      <c r="L56" s="521"/>
      <c r="M56" s="521"/>
      <c r="N56" s="354"/>
      <c r="O56" s="327"/>
      <c r="P56" s="523" t="s">
        <v>55</v>
      </c>
      <c r="Q56" s="37" t="s">
        <v>56</v>
      </c>
      <c r="R56" s="31">
        <v>15</v>
      </c>
      <c r="S56" s="524"/>
      <c r="T56" s="524"/>
      <c r="U56" s="530"/>
      <c r="V56" s="530"/>
      <c r="W56" s="530"/>
      <c r="X56" s="530"/>
      <c r="Y56" s="530"/>
      <c r="Z56" s="530"/>
      <c r="AA56" s="530"/>
      <c r="AB56" s="530"/>
      <c r="AC56" s="530"/>
      <c r="AD56" s="327"/>
      <c r="AE56" s="327"/>
      <c r="AF56" s="533"/>
      <c r="AG56" s="533"/>
      <c r="AH56" s="528"/>
    </row>
    <row r="57" spans="1:34" ht="33" customHeight="1">
      <c r="A57" s="29"/>
      <c r="B57" s="30"/>
      <c r="C57" s="520"/>
      <c r="D57" s="327"/>
      <c r="E57" s="528"/>
      <c r="F57" s="528"/>
      <c r="G57" s="327"/>
      <c r="H57" s="544"/>
      <c r="I57" s="523"/>
      <c r="J57" s="521"/>
      <c r="K57" s="528"/>
      <c r="L57" s="521"/>
      <c r="M57" s="521"/>
      <c r="N57" s="354"/>
      <c r="O57" s="327"/>
      <c r="P57" s="522"/>
      <c r="Q57" s="37" t="s">
        <v>57</v>
      </c>
      <c r="R57" s="35">
        <v>0</v>
      </c>
      <c r="S57" s="524"/>
      <c r="T57" s="524"/>
      <c r="U57" s="530"/>
      <c r="V57" s="530"/>
      <c r="W57" s="530"/>
      <c r="X57" s="530"/>
      <c r="Y57" s="530"/>
      <c r="Z57" s="530"/>
      <c r="AA57" s="530"/>
      <c r="AB57" s="530"/>
      <c r="AC57" s="530"/>
      <c r="AD57" s="327"/>
      <c r="AE57" s="327"/>
      <c r="AF57" s="533"/>
      <c r="AG57" s="533"/>
      <c r="AH57" s="528"/>
    </row>
    <row r="58" spans="1:34" ht="33" customHeight="1">
      <c r="A58" s="29"/>
      <c r="B58" s="30"/>
      <c r="C58" s="520"/>
      <c r="D58" s="327"/>
      <c r="E58" s="528"/>
      <c r="F58" s="528"/>
      <c r="G58" s="327"/>
      <c r="H58" s="544"/>
      <c r="I58" s="523"/>
      <c r="J58" s="521"/>
      <c r="K58" s="528"/>
      <c r="L58" s="521"/>
      <c r="M58" s="521"/>
      <c r="N58" s="354"/>
      <c r="O58" s="327"/>
      <c r="P58" s="523" t="s">
        <v>58</v>
      </c>
      <c r="Q58" s="37" t="s">
        <v>59</v>
      </c>
      <c r="R58" s="31">
        <v>15</v>
      </c>
      <c r="S58" s="524"/>
      <c r="T58" s="524"/>
      <c r="U58" s="530"/>
      <c r="V58" s="530"/>
      <c r="W58" s="530"/>
      <c r="X58" s="530"/>
      <c r="Y58" s="530"/>
      <c r="Z58" s="530"/>
      <c r="AA58" s="530"/>
      <c r="AB58" s="530"/>
      <c r="AC58" s="530"/>
      <c r="AD58" s="327"/>
      <c r="AE58" s="327"/>
      <c r="AF58" s="533"/>
      <c r="AG58" s="533"/>
      <c r="AH58" s="528"/>
    </row>
    <row r="59" spans="1:34" ht="30.75" customHeight="1">
      <c r="A59" s="29"/>
      <c r="B59" s="30"/>
      <c r="C59" s="520"/>
      <c r="D59" s="327"/>
      <c r="E59" s="528"/>
      <c r="F59" s="528"/>
      <c r="G59" s="327"/>
      <c r="H59" s="544"/>
      <c r="I59" s="523"/>
      <c r="J59" s="521"/>
      <c r="K59" s="528"/>
      <c r="L59" s="521"/>
      <c r="M59" s="521"/>
      <c r="N59" s="354"/>
      <c r="O59" s="327"/>
      <c r="P59" s="522"/>
      <c r="Q59" s="37" t="s">
        <v>60</v>
      </c>
      <c r="R59" s="35">
        <v>0</v>
      </c>
      <c r="S59" s="524"/>
      <c r="T59" s="524"/>
      <c r="U59" s="530"/>
      <c r="V59" s="530"/>
      <c r="W59" s="530"/>
      <c r="X59" s="530"/>
      <c r="Y59" s="530"/>
      <c r="Z59" s="530"/>
      <c r="AA59" s="530"/>
      <c r="AB59" s="530"/>
      <c r="AC59" s="530"/>
      <c r="AD59" s="327"/>
      <c r="AE59" s="327"/>
      <c r="AF59" s="533"/>
      <c r="AG59" s="533"/>
      <c r="AH59" s="528"/>
    </row>
    <row r="60" spans="1:34" ht="21.75" customHeight="1">
      <c r="A60" s="29"/>
      <c r="B60" s="30"/>
      <c r="C60" s="520"/>
      <c r="D60" s="327"/>
      <c r="E60" s="528"/>
      <c r="F60" s="528"/>
      <c r="G60" s="327"/>
      <c r="H60" s="544"/>
      <c r="I60" s="523"/>
      <c r="J60" s="521"/>
      <c r="K60" s="528"/>
      <c r="L60" s="521"/>
      <c r="M60" s="521"/>
      <c r="N60" s="354"/>
      <c r="O60" s="327"/>
      <c r="P60" s="531" t="s">
        <v>61</v>
      </c>
      <c r="Q60" s="37" t="s">
        <v>62</v>
      </c>
      <c r="R60" s="31">
        <v>15</v>
      </c>
      <c r="S60" s="524"/>
      <c r="T60" s="524"/>
      <c r="U60" s="530"/>
      <c r="V60" s="530"/>
      <c r="W60" s="530"/>
      <c r="X60" s="530"/>
      <c r="Y60" s="530"/>
      <c r="Z60" s="530"/>
      <c r="AA60" s="530"/>
      <c r="AB60" s="530"/>
      <c r="AC60" s="530"/>
      <c r="AD60" s="327"/>
      <c r="AE60" s="327"/>
      <c r="AF60" s="533"/>
      <c r="AG60" s="533"/>
      <c r="AH60" s="528"/>
    </row>
    <row r="61" spans="1:34" ht="21.75" customHeight="1">
      <c r="A61" s="29"/>
      <c r="B61" s="30"/>
      <c r="C61" s="520"/>
      <c r="D61" s="327"/>
      <c r="E61" s="528"/>
      <c r="F61" s="528"/>
      <c r="G61" s="327"/>
      <c r="H61" s="544"/>
      <c r="I61" s="523"/>
      <c r="J61" s="521"/>
      <c r="K61" s="528"/>
      <c r="L61" s="521"/>
      <c r="M61" s="521"/>
      <c r="N61" s="354"/>
      <c r="O61" s="327"/>
      <c r="P61" s="532"/>
      <c r="Q61" s="37" t="s">
        <v>63</v>
      </c>
      <c r="R61" s="35">
        <v>10</v>
      </c>
      <c r="S61" s="524"/>
      <c r="T61" s="524"/>
      <c r="U61" s="530"/>
      <c r="V61" s="530"/>
      <c r="W61" s="530"/>
      <c r="X61" s="530"/>
      <c r="Y61" s="530"/>
      <c r="Z61" s="530"/>
      <c r="AA61" s="530"/>
      <c r="AB61" s="530"/>
      <c r="AC61" s="530"/>
      <c r="AD61" s="327"/>
      <c r="AE61" s="327"/>
      <c r="AF61" s="533"/>
      <c r="AG61" s="533"/>
      <c r="AH61" s="528"/>
    </row>
    <row r="62" spans="1:34" ht="34.5" customHeight="1">
      <c r="A62" s="29"/>
      <c r="B62" s="30"/>
      <c r="C62" s="520"/>
      <c r="D62" s="327"/>
      <c r="E62" s="528"/>
      <c r="F62" s="528"/>
      <c r="G62" s="327"/>
      <c r="H62" s="544"/>
      <c r="I62" s="523"/>
      <c r="J62" s="521"/>
      <c r="K62" s="528"/>
      <c r="L62" s="521"/>
      <c r="M62" s="521"/>
      <c r="N62" s="354"/>
      <c r="O62" s="327"/>
      <c r="P62" s="532"/>
      <c r="Q62" s="37" t="s">
        <v>64</v>
      </c>
      <c r="R62" s="35">
        <v>0</v>
      </c>
      <c r="S62" s="524"/>
      <c r="T62" s="524"/>
      <c r="U62" s="530"/>
      <c r="V62" s="530"/>
      <c r="W62" s="530"/>
      <c r="X62" s="530"/>
      <c r="Y62" s="530"/>
      <c r="Z62" s="530"/>
      <c r="AA62" s="530"/>
      <c r="AB62" s="530"/>
      <c r="AC62" s="530"/>
      <c r="AD62" s="327"/>
      <c r="AE62" s="327"/>
      <c r="AF62" s="533"/>
      <c r="AG62" s="533"/>
      <c r="AH62" s="528"/>
    </row>
    <row r="63" spans="1:34" ht="21.75" customHeight="1">
      <c r="A63" s="29"/>
      <c r="B63" s="30"/>
      <c r="C63" s="520"/>
      <c r="D63" s="327"/>
      <c r="E63" s="528"/>
      <c r="F63" s="528"/>
      <c r="G63" s="327"/>
      <c r="H63" s="544"/>
      <c r="I63" s="523"/>
      <c r="J63" s="521"/>
      <c r="K63" s="528"/>
      <c r="L63" s="521"/>
      <c r="M63" s="521"/>
      <c r="N63" s="354"/>
      <c r="O63" s="327"/>
      <c r="P63" s="523" t="s">
        <v>65</v>
      </c>
      <c r="Q63" s="37" t="s">
        <v>66</v>
      </c>
      <c r="R63" s="31">
        <v>15</v>
      </c>
      <c r="S63" s="524"/>
      <c r="T63" s="524"/>
      <c r="U63" s="530"/>
      <c r="V63" s="530"/>
      <c r="W63" s="530"/>
      <c r="X63" s="530"/>
      <c r="Y63" s="530"/>
      <c r="Z63" s="530"/>
      <c r="AA63" s="530"/>
      <c r="AB63" s="530"/>
      <c r="AC63" s="530"/>
      <c r="AD63" s="327"/>
      <c r="AE63" s="327"/>
      <c r="AF63" s="533"/>
      <c r="AG63" s="533"/>
      <c r="AH63" s="528"/>
    </row>
    <row r="64" spans="1:34" ht="21.75" customHeight="1">
      <c r="A64" s="29"/>
      <c r="B64" s="30"/>
      <c r="C64" s="520"/>
      <c r="D64" s="327"/>
      <c r="E64" s="528"/>
      <c r="F64" s="528"/>
      <c r="G64" s="327"/>
      <c r="H64" s="544"/>
      <c r="I64" s="523"/>
      <c r="J64" s="521"/>
      <c r="K64" s="528"/>
      <c r="L64" s="521"/>
      <c r="M64" s="521"/>
      <c r="N64" s="354"/>
      <c r="O64" s="327"/>
      <c r="P64" s="522"/>
      <c r="Q64" s="37" t="s">
        <v>67</v>
      </c>
      <c r="R64" s="35">
        <v>0</v>
      </c>
      <c r="S64" s="524"/>
      <c r="T64" s="524"/>
      <c r="U64" s="530"/>
      <c r="V64" s="530"/>
      <c r="W64" s="530"/>
      <c r="X64" s="530"/>
      <c r="Y64" s="530"/>
      <c r="Z64" s="530"/>
      <c r="AA64" s="530"/>
      <c r="AB64" s="530"/>
      <c r="AC64" s="530"/>
      <c r="AD64" s="327"/>
      <c r="AE64" s="327"/>
      <c r="AF64" s="533"/>
      <c r="AG64" s="533"/>
      <c r="AH64" s="528"/>
    </row>
    <row r="65" spans="1:34" ht="21.75" customHeight="1">
      <c r="A65" s="29"/>
      <c r="B65" s="30"/>
      <c r="C65" s="520"/>
      <c r="D65" s="327"/>
      <c r="E65" s="528"/>
      <c r="F65" s="528"/>
      <c r="G65" s="327"/>
      <c r="H65" s="544"/>
      <c r="I65" s="523"/>
      <c r="J65" s="521"/>
      <c r="K65" s="528"/>
      <c r="L65" s="521"/>
      <c r="M65" s="521"/>
      <c r="N65" s="354"/>
      <c r="O65" s="327"/>
      <c r="P65" s="523" t="s">
        <v>68</v>
      </c>
      <c r="Q65" s="36" t="s">
        <v>69</v>
      </c>
      <c r="R65" s="31">
        <v>15</v>
      </c>
      <c r="S65" s="524"/>
      <c r="T65" s="524"/>
      <c r="U65" s="530"/>
      <c r="V65" s="530"/>
      <c r="W65" s="530"/>
      <c r="X65" s="530"/>
      <c r="Y65" s="530"/>
      <c r="Z65" s="530"/>
      <c r="AA65" s="530"/>
      <c r="AB65" s="530"/>
      <c r="AC65" s="530"/>
      <c r="AD65" s="327"/>
      <c r="AE65" s="327"/>
      <c r="AF65" s="533"/>
      <c r="AG65" s="533"/>
      <c r="AH65" s="528"/>
    </row>
    <row r="66" spans="1:34" ht="21.75" customHeight="1">
      <c r="A66" s="29"/>
      <c r="B66" s="30"/>
      <c r="C66" s="520"/>
      <c r="D66" s="327"/>
      <c r="E66" s="528"/>
      <c r="F66" s="528"/>
      <c r="G66" s="327"/>
      <c r="H66" s="544"/>
      <c r="I66" s="523"/>
      <c r="J66" s="521"/>
      <c r="K66" s="528"/>
      <c r="L66" s="521"/>
      <c r="M66" s="521"/>
      <c r="N66" s="354"/>
      <c r="O66" s="327"/>
      <c r="P66" s="522"/>
      <c r="Q66" s="36" t="s">
        <v>70</v>
      </c>
      <c r="R66" s="35">
        <v>0</v>
      </c>
      <c r="S66" s="524"/>
      <c r="T66" s="524"/>
      <c r="U66" s="530"/>
      <c r="V66" s="530"/>
      <c r="W66" s="530"/>
      <c r="X66" s="530"/>
      <c r="Y66" s="530"/>
      <c r="Z66" s="530"/>
      <c r="AA66" s="530"/>
      <c r="AB66" s="530"/>
      <c r="AC66" s="530"/>
      <c r="AD66" s="327"/>
      <c r="AE66" s="327"/>
      <c r="AF66" s="533"/>
      <c r="AG66" s="533"/>
      <c r="AH66" s="528"/>
    </row>
    <row r="67" spans="1:34" ht="21.75" customHeight="1">
      <c r="A67" s="29"/>
      <c r="B67" s="30"/>
      <c r="C67" s="520"/>
      <c r="D67" s="327"/>
      <c r="E67" s="528"/>
      <c r="F67" s="528"/>
      <c r="G67" s="327"/>
      <c r="H67" s="544"/>
      <c r="I67" s="523"/>
      <c r="J67" s="521"/>
      <c r="K67" s="528"/>
      <c r="L67" s="521"/>
      <c r="M67" s="521"/>
      <c r="N67" s="354"/>
      <c r="O67" s="327"/>
      <c r="P67" s="523" t="s">
        <v>71</v>
      </c>
      <c r="Q67" s="37" t="s">
        <v>72</v>
      </c>
      <c r="R67" s="31">
        <v>10</v>
      </c>
      <c r="S67" s="524"/>
      <c r="T67" s="524"/>
      <c r="U67" s="530"/>
      <c r="V67" s="530"/>
      <c r="W67" s="530"/>
      <c r="X67" s="530"/>
      <c r="Y67" s="530"/>
      <c r="Z67" s="530"/>
      <c r="AA67" s="530"/>
      <c r="AB67" s="530"/>
      <c r="AC67" s="530"/>
      <c r="AD67" s="327"/>
      <c r="AE67" s="327"/>
      <c r="AF67" s="533"/>
      <c r="AG67" s="533"/>
      <c r="AH67" s="528"/>
    </row>
    <row r="68" spans="1:34" ht="21.75" customHeight="1">
      <c r="A68" s="29"/>
      <c r="B68" s="30"/>
      <c r="C68" s="520"/>
      <c r="D68" s="327"/>
      <c r="E68" s="528"/>
      <c r="F68" s="528"/>
      <c r="G68" s="327"/>
      <c r="H68" s="544"/>
      <c r="I68" s="523"/>
      <c r="J68" s="521"/>
      <c r="K68" s="528"/>
      <c r="L68" s="521"/>
      <c r="M68" s="521"/>
      <c r="N68" s="354"/>
      <c r="O68" s="327"/>
      <c r="P68" s="522"/>
      <c r="Q68" s="38" t="s">
        <v>73</v>
      </c>
      <c r="R68" s="32">
        <v>5</v>
      </c>
      <c r="S68" s="524"/>
      <c r="T68" s="524"/>
      <c r="U68" s="530"/>
      <c r="V68" s="530"/>
      <c r="W68" s="530"/>
      <c r="X68" s="530"/>
      <c r="Y68" s="530"/>
      <c r="Z68" s="530"/>
      <c r="AA68" s="530"/>
      <c r="AB68" s="530"/>
      <c r="AC68" s="530"/>
      <c r="AD68" s="327"/>
      <c r="AE68" s="327"/>
      <c r="AF68" s="533"/>
      <c r="AG68" s="533"/>
      <c r="AH68" s="528"/>
    </row>
    <row r="69" spans="1:34" ht="21.75" customHeight="1">
      <c r="A69" s="29"/>
      <c r="B69" s="30"/>
      <c r="C69" s="520"/>
      <c r="D69" s="327"/>
      <c r="E69" s="528"/>
      <c r="F69" s="528"/>
      <c r="G69" s="327"/>
      <c r="H69" s="544"/>
      <c r="I69" s="523"/>
      <c r="J69" s="521"/>
      <c r="K69" s="528"/>
      <c r="L69" s="521"/>
      <c r="M69" s="521"/>
      <c r="N69" s="354"/>
      <c r="O69" s="327"/>
      <c r="P69" s="522"/>
      <c r="Q69" s="38" t="s">
        <v>74</v>
      </c>
      <c r="R69" s="35">
        <v>0</v>
      </c>
      <c r="S69" s="524"/>
      <c r="T69" s="524"/>
      <c r="U69" s="530"/>
      <c r="V69" s="530"/>
      <c r="W69" s="530"/>
      <c r="X69" s="530"/>
      <c r="Y69" s="530"/>
      <c r="Z69" s="530"/>
      <c r="AA69" s="530"/>
      <c r="AB69" s="530"/>
      <c r="AC69" s="530"/>
      <c r="AD69" s="327"/>
      <c r="AE69" s="327"/>
      <c r="AF69" s="533"/>
      <c r="AG69" s="533"/>
      <c r="AH69" s="528"/>
    </row>
    <row r="70" spans="1:34" ht="21.75" customHeight="1">
      <c r="A70" s="29"/>
      <c r="B70" s="30"/>
      <c r="C70" s="520"/>
      <c r="D70" s="327"/>
      <c r="E70" s="528"/>
      <c r="F70" s="528"/>
      <c r="G70" s="327" t="s">
        <v>78</v>
      </c>
      <c r="H70" s="544"/>
      <c r="I70" s="523"/>
      <c r="J70" s="521"/>
      <c r="K70" s="528"/>
      <c r="L70" s="521"/>
      <c r="M70" s="521"/>
      <c r="N70" s="354"/>
      <c r="O70" s="521" t="s">
        <v>79</v>
      </c>
      <c r="P70" s="523" t="s">
        <v>46</v>
      </c>
      <c r="Q70" s="37" t="s">
        <v>47</v>
      </c>
      <c r="R70" s="31">
        <v>15</v>
      </c>
      <c r="S70" s="524">
        <v>100</v>
      </c>
      <c r="T70" s="525" t="s">
        <v>48</v>
      </c>
      <c r="U70" s="529" t="s">
        <v>1075</v>
      </c>
      <c r="V70" s="529"/>
      <c r="W70" s="529"/>
      <c r="X70" s="529"/>
      <c r="Y70" s="529"/>
      <c r="Z70" s="529"/>
      <c r="AA70" s="529"/>
      <c r="AB70" s="529"/>
      <c r="AC70" s="529"/>
      <c r="AD70" s="327"/>
      <c r="AE70" s="327"/>
      <c r="AF70" s="533"/>
      <c r="AG70" s="533"/>
      <c r="AH70" s="528"/>
    </row>
    <row r="71" spans="1:34" ht="21.75" customHeight="1">
      <c r="A71" s="29"/>
      <c r="B71" s="30"/>
      <c r="C71" s="520"/>
      <c r="D71" s="327"/>
      <c r="E71" s="528"/>
      <c r="F71" s="528"/>
      <c r="G71" s="327"/>
      <c r="H71" s="544"/>
      <c r="I71" s="523"/>
      <c r="J71" s="521"/>
      <c r="K71" s="528"/>
      <c r="L71" s="521"/>
      <c r="M71" s="521"/>
      <c r="N71" s="354"/>
      <c r="O71" s="521"/>
      <c r="P71" s="522"/>
      <c r="Q71" s="37" t="s">
        <v>54</v>
      </c>
      <c r="R71" s="35">
        <v>0</v>
      </c>
      <c r="S71" s="524"/>
      <c r="T71" s="524"/>
      <c r="U71" s="530"/>
      <c r="V71" s="530"/>
      <c r="W71" s="530"/>
      <c r="X71" s="530"/>
      <c r="Y71" s="530"/>
      <c r="Z71" s="530"/>
      <c r="AA71" s="530"/>
      <c r="AB71" s="530"/>
      <c r="AC71" s="530"/>
      <c r="AD71" s="327"/>
      <c r="AE71" s="327"/>
      <c r="AF71" s="533"/>
      <c r="AG71" s="533"/>
      <c r="AH71" s="528"/>
    </row>
    <row r="72" spans="1:34" ht="21.75" customHeight="1">
      <c r="A72" s="29"/>
      <c r="B72" s="30"/>
      <c r="C72" s="520"/>
      <c r="D72" s="327"/>
      <c r="E72" s="528"/>
      <c r="F72" s="528"/>
      <c r="G72" s="327"/>
      <c r="H72" s="544"/>
      <c r="I72" s="523"/>
      <c r="J72" s="521"/>
      <c r="K72" s="528"/>
      <c r="L72" s="521"/>
      <c r="M72" s="521"/>
      <c r="N72" s="354"/>
      <c r="O72" s="521"/>
      <c r="P72" s="523" t="s">
        <v>55</v>
      </c>
      <c r="Q72" s="37" t="s">
        <v>56</v>
      </c>
      <c r="R72" s="31">
        <v>15</v>
      </c>
      <c r="S72" s="524"/>
      <c r="T72" s="524"/>
      <c r="U72" s="530"/>
      <c r="V72" s="530"/>
      <c r="W72" s="530"/>
      <c r="X72" s="530"/>
      <c r="Y72" s="530"/>
      <c r="Z72" s="530"/>
      <c r="AA72" s="530"/>
      <c r="AB72" s="530"/>
      <c r="AC72" s="530"/>
      <c r="AD72" s="327"/>
      <c r="AE72" s="327"/>
      <c r="AF72" s="533"/>
      <c r="AG72" s="533"/>
      <c r="AH72" s="528"/>
    </row>
    <row r="73" spans="1:34" ht="21.75" customHeight="1">
      <c r="A73" s="29"/>
      <c r="B73" s="30"/>
      <c r="C73" s="520"/>
      <c r="D73" s="327"/>
      <c r="E73" s="528"/>
      <c r="F73" s="528"/>
      <c r="G73" s="327"/>
      <c r="H73" s="544"/>
      <c r="I73" s="523"/>
      <c r="J73" s="521"/>
      <c r="K73" s="528"/>
      <c r="L73" s="521"/>
      <c r="M73" s="521"/>
      <c r="N73" s="354"/>
      <c r="O73" s="521"/>
      <c r="P73" s="522"/>
      <c r="Q73" s="37" t="s">
        <v>57</v>
      </c>
      <c r="R73" s="35">
        <v>0</v>
      </c>
      <c r="S73" s="524"/>
      <c r="T73" s="524"/>
      <c r="U73" s="530"/>
      <c r="V73" s="530"/>
      <c r="W73" s="530"/>
      <c r="X73" s="530"/>
      <c r="Y73" s="530"/>
      <c r="Z73" s="530"/>
      <c r="AA73" s="530"/>
      <c r="AB73" s="530"/>
      <c r="AC73" s="530"/>
      <c r="AD73" s="327"/>
      <c r="AE73" s="327"/>
      <c r="AF73" s="533"/>
      <c r="AG73" s="533"/>
      <c r="AH73" s="528"/>
    </row>
    <row r="74" spans="1:34" ht="30.75" customHeight="1">
      <c r="A74" s="29"/>
      <c r="B74" s="30"/>
      <c r="C74" s="520"/>
      <c r="D74" s="327"/>
      <c r="E74" s="528"/>
      <c r="F74" s="528"/>
      <c r="G74" s="327"/>
      <c r="H74" s="544"/>
      <c r="I74" s="523"/>
      <c r="J74" s="521"/>
      <c r="K74" s="528"/>
      <c r="L74" s="521"/>
      <c r="M74" s="521"/>
      <c r="N74" s="354"/>
      <c r="O74" s="521"/>
      <c r="P74" s="523" t="s">
        <v>58</v>
      </c>
      <c r="Q74" s="37" t="s">
        <v>59</v>
      </c>
      <c r="R74" s="31">
        <v>15</v>
      </c>
      <c r="S74" s="524"/>
      <c r="T74" s="524"/>
      <c r="U74" s="530"/>
      <c r="V74" s="530"/>
      <c r="W74" s="530"/>
      <c r="X74" s="530"/>
      <c r="Y74" s="530"/>
      <c r="Z74" s="530"/>
      <c r="AA74" s="530"/>
      <c r="AB74" s="530"/>
      <c r="AC74" s="530"/>
      <c r="AD74" s="327"/>
      <c r="AE74" s="327"/>
      <c r="AF74" s="533"/>
      <c r="AG74" s="533"/>
      <c r="AH74" s="528"/>
    </row>
    <row r="75" spans="1:34" ht="34.5" customHeight="1">
      <c r="A75" s="29"/>
      <c r="B75" s="30"/>
      <c r="C75" s="520"/>
      <c r="D75" s="327"/>
      <c r="E75" s="528"/>
      <c r="F75" s="528"/>
      <c r="G75" s="327"/>
      <c r="H75" s="544"/>
      <c r="I75" s="523"/>
      <c r="J75" s="521"/>
      <c r="K75" s="528"/>
      <c r="L75" s="521"/>
      <c r="M75" s="521"/>
      <c r="N75" s="354"/>
      <c r="O75" s="521"/>
      <c r="P75" s="522"/>
      <c r="Q75" s="37" t="s">
        <v>60</v>
      </c>
      <c r="R75" s="35">
        <v>0</v>
      </c>
      <c r="S75" s="524"/>
      <c r="T75" s="524"/>
      <c r="U75" s="530"/>
      <c r="V75" s="530"/>
      <c r="W75" s="530"/>
      <c r="X75" s="530"/>
      <c r="Y75" s="530"/>
      <c r="Z75" s="530"/>
      <c r="AA75" s="530"/>
      <c r="AB75" s="530"/>
      <c r="AC75" s="530"/>
      <c r="AD75" s="327"/>
      <c r="AE75" s="327"/>
      <c r="AF75" s="533"/>
      <c r="AG75" s="533"/>
      <c r="AH75" s="528"/>
    </row>
    <row r="76" spans="1:34" ht="30.75" customHeight="1">
      <c r="A76" s="29"/>
      <c r="B76" s="30"/>
      <c r="C76" s="520"/>
      <c r="D76" s="327"/>
      <c r="E76" s="528"/>
      <c r="F76" s="528"/>
      <c r="G76" s="327"/>
      <c r="H76" s="544"/>
      <c r="I76" s="523"/>
      <c r="J76" s="521"/>
      <c r="K76" s="528"/>
      <c r="L76" s="521"/>
      <c r="M76" s="521"/>
      <c r="N76" s="354"/>
      <c r="O76" s="521"/>
      <c r="P76" s="531" t="s">
        <v>61</v>
      </c>
      <c r="Q76" s="37" t="s">
        <v>62</v>
      </c>
      <c r="R76" s="31">
        <v>15</v>
      </c>
      <c r="S76" s="524"/>
      <c r="T76" s="524"/>
      <c r="U76" s="530"/>
      <c r="V76" s="530"/>
      <c r="W76" s="530"/>
      <c r="X76" s="530"/>
      <c r="Y76" s="530"/>
      <c r="Z76" s="530"/>
      <c r="AA76" s="530"/>
      <c r="AB76" s="530"/>
      <c r="AC76" s="530"/>
      <c r="AD76" s="327"/>
      <c r="AE76" s="327"/>
      <c r="AF76" s="533"/>
      <c r="AG76" s="533"/>
      <c r="AH76" s="528"/>
    </row>
    <row r="77" spans="1:34" ht="36.75" customHeight="1">
      <c r="A77" s="29"/>
      <c r="B77" s="30"/>
      <c r="C77" s="520"/>
      <c r="D77" s="327"/>
      <c r="E77" s="528"/>
      <c r="F77" s="528"/>
      <c r="G77" s="327"/>
      <c r="H77" s="544"/>
      <c r="I77" s="523"/>
      <c r="J77" s="521"/>
      <c r="K77" s="528"/>
      <c r="L77" s="521"/>
      <c r="M77" s="521"/>
      <c r="N77" s="354"/>
      <c r="O77" s="521"/>
      <c r="P77" s="532"/>
      <c r="Q77" s="37" t="s">
        <v>63</v>
      </c>
      <c r="R77" s="35">
        <v>10</v>
      </c>
      <c r="S77" s="524"/>
      <c r="T77" s="524"/>
      <c r="U77" s="530"/>
      <c r="V77" s="530"/>
      <c r="W77" s="530"/>
      <c r="X77" s="530"/>
      <c r="Y77" s="530"/>
      <c r="Z77" s="530"/>
      <c r="AA77" s="530"/>
      <c r="AB77" s="530"/>
      <c r="AC77" s="530"/>
      <c r="AD77" s="327"/>
      <c r="AE77" s="327"/>
      <c r="AF77" s="533"/>
      <c r="AG77" s="533"/>
      <c r="AH77" s="528"/>
    </row>
    <row r="78" spans="1:34" ht="21.75" customHeight="1">
      <c r="A78" s="29"/>
      <c r="B78" s="30"/>
      <c r="C78" s="520"/>
      <c r="D78" s="327"/>
      <c r="E78" s="528"/>
      <c r="F78" s="528"/>
      <c r="G78" s="327"/>
      <c r="H78" s="544"/>
      <c r="I78" s="523"/>
      <c r="J78" s="521"/>
      <c r="K78" s="528"/>
      <c r="L78" s="521"/>
      <c r="M78" s="521"/>
      <c r="N78" s="354"/>
      <c r="O78" s="521"/>
      <c r="P78" s="532"/>
      <c r="Q78" s="37" t="s">
        <v>64</v>
      </c>
      <c r="R78" s="35">
        <v>0</v>
      </c>
      <c r="S78" s="524"/>
      <c r="T78" s="524"/>
      <c r="U78" s="530"/>
      <c r="V78" s="530"/>
      <c r="W78" s="530"/>
      <c r="X78" s="530"/>
      <c r="Y78" s="530"/>
      <c r="Z78" s="530"/>
      <c r="AA78" s="530"/>
      <c r="AB78" s="530"/>
      <c r="AC78" s="530"/>
      <c r="AD78" s="327"/>
      <c r="AE78" s="327"/>
      <c r="AF78" s="533"/>
      <c r="AG78" s="533"/>
      <c r="AH78" s="528"/>
    </row>
    <row r="79" spans="1:34" ht="21.75" customHeight="1">
      <c r="A79" s="29"/>
      <c r="B79" s="30"/>
      <c r="C79" s="520"/>
      <c r="D79" s="327"/>
      <c r="E79" s="528"/>
      <c r="F79" s="528"/>
      <c r="G79" s="327"/>
      <c r="H79" s="544"/>
      <c r="I79" s="523"/>
      <c r="J79" s="521"/>
      <c r="K79" s="528"/>
      <c r="L79" s="521"/>
      <c r="M79" s="521"/>
      <c r="N79" s="354"/>
      <c r="O79" s="521"/>
      <c r="P79" s="523" t="s">
        <v>65</v>
      </c>
      <c r="Q79" s="37" t="s">
        <v>66</v>
      </c>
      <c r="R79" s="31">
        <v>15</v>
      </c>
      <c r="S79" s="524"/>
      <c r="T79" s="524"/>
      <c r="U79" s="530"/>
      <c r="V79" s="530"/>
      <c r="W79" s="530"/>
      <c r="X79" s="530"/>
      <c r="Y79" s="530"/>
      <c r="Z79" s="530"/>
      <c r="AA79" s="530"/>
      <c r="AB79" s="530"/>
      <c r="AC79" s="530"/>
      <c r="AD79" s="327"/>
      <c r="AE79" s="327"/>
      <c r="AF79" s="533"/>
      <c r="AG79" s="533"/>
      <c r="AH79" s="528"/>
    </row>
    <row r="80" spans="1:34" ht="21.75" customHeight="1">
      <c r="A80" s="29"/>
      <c r="B80" s="30"/>
      <c r="C80" s="520"/>
      <c r="D80" s="327"/>
      <c r="E80" s="528"/>
      <c r="F80" s="528"/>
      <c r="G80" s="327"/>
      <c r="H80" s="544"/>
      <c r="I80" s="523"/>
      <c r="J80" s="521"/>
      <c r="K80" s="528"/>
      <c r="L80" s="521"/>
      <c r="M80" s="521"/>
      <c r="N80" s="354"/>
      <c r="O80" s="521"/>
      <c r="P80" s="522"/>
      <c r="Q80" s="37" t="s">
        <v>67</v>
      </c>
      <c r="R80" s="35">
        <v>0</v>
      </c>
      <c r="S80" s="524"/>
      <c r="T80" s="524"/>
      <c r="U80" s="530"/>
      <c r="V80" s="530"/>
      <c r="W80" s="530"/>
      <c r="X80" s="530"/>
      <c r="Y80" s="530"/>
      <c r="Z80" s="530"/>
      <c r="AA80" s="530"/>
      <c r="AB80" s="530"/>
      <c r="AC80" s="530"/>
      <c r="AD80" s="327"/>
      <c r="AE80" s="327"/>
      <c r="AF80" s="533"/>
      <c r="AG80" s="533"/>
      <c r="AH80" s="528"/>
    </row>
    <row r="81" spans="1:34" ht="21.75" customHeight="1">
      <c r="A81" s="29"/>
      <c r="B81" s="30"/>
      <c r="C81" s="520"/>
      <c r="D81" s="327"/>
      <c r="E81" s="528"/>
      <c r="F81" s="528"/>
      <c r="G81" s="327"/>
      <c r="H81" s="544"/>
      <c r="I81" s="523"/>
      <c r="J81" s="521"/>
      <c r="K81" s="528"/>
      <c r="L81" s="521"/>
      <c r="M81" s="521"/>
      <c r="N81" s="354"/>
      <c r="O81" s="521"/>
      <c r="P81" s="523" t="s">
        <v>68</v>
      </c>
      <c r="Q81" s="36" t="s">
        <v>69</v>
      </c>
      <c r="R81" s="31">
        <v>15</v>
      </c>
      <c r="S81" s="524"/>
      <c r="T81" s="524"/>
      <c r="U81" s="530"/>
      <c r="V81" s="530"/>
      <c r="W81" s="530"/>
      <c r="X81" s="530"/>
      <c r="Y81" s="530"/>
      <c r="Z81" s="530"/>
      <c r="AA81" s="530"/>
      <c r="AB81" s="530"/>
      <c r="AC81" s="530"/>
      <c r="AD81" s="327"/>
      <c r="AE81" s="327"/>
      <c r="AF81" s="533"/>
      <c r="AG81" s="533"/>
      <c r="AH81" s="528"/>
    </row>
    <row r="82" spans="1:34" ht="21.75" customHeight="1">
      <c r="A82" s="29"/>
      <c r="B82" s="30"/>
      <c r="C82" s="520"/>
      <c r="D82" s="327"/>
      <c r="E82" s="528"/>
      <c r="F82" s="528"/>
      <c r="G82" s="327"/>
      <c r="H82" s="544"/>
      <c r="I82" s="523"/>
      <c r="J82" s="521"/>
      <c r="K82" s="528"/>
      <c r="L82" s="521"/>
      <c r="M82" s="521"/>
      <c r="N82" s="354"/>
      <c r="O82" s="521"/>
      <c r="P82" s="522"/>
      <c r="Q82" s="36" t="s">
        <v>70</v>
      </c>
      <c r="R82" s="35">
        <v>0</v>
      </c>
      <c r="S82" s="524"/>
      <c r="T82" s="524"/>
      <c r="U82" s="530"/>
      <c r="V82" s="530"/>
      <c r="W82" s="530"/>
      <c r="X82" s="530"/>
      <c r="Y82" s="530"/>
      <c r="Z82" s="530"/>
      <c r="AA82" s="530"/>
      <c r="AB82" s="530"/>
      <c r="AC82" s="530"/>
      <c r="AD82" s="327"/>
      <c r="AE82" s="327"/>
      <c r="AF82" s="533"/>
      <c r="AG82" s="533"/>
      <c r="AH82" s="528"/>
    </row>
    <row r="83" spans="1:34" ht="21.75" customHeight="1">
      <c r="A83" s="29"/>
      <c r="B83" s="30"/>
      <c r="C83" s="520"/>
      <c r="D83" s="327"/>
      <c r="E83" s="528"/>
      <c r="F83" s="528"/>
      <c r="G83" s="327"/>
      <c r="H83" s="544"/>
      <c r="I83" s="531"/>
      <c r="J83" s="521"/>
      <c r="K83" s="528"/>
      <c r="L83" s="521"/>
      <c r="M83" s="521"/>
      <c r="N83" s="354"/>
      <c r="O83" s="521"/>
      <c r="P83" s="523" t="s">
        <v>71</v>
      </c>
      <c r="Q83" s="37" t="s">
        <v>72</v>
      </c>
      <c r="R83" s="31">
        <v>10</v>
      </c>
      <c r="S83" s="524"/>
      <c r="T83" s="524"/>
      <c r="U83" s="530"/>
      <c r="V83" s="530"/>
      <c r="W83" s="530"/>
      <c r="X83" s="530"/>
      <c r="Y83" s="530"/>
      <c r="Z83" s="530"/>
      <c r="AA83" s="530"/>
      <c r="AB83" s="530"/>
      <c r="AC83" s="530"/>
      <c r="AD83" s="327"/>
      <c r="AE83" s="327"/>
      <c r="AF83" s="533"/>
      <c r="AG83" s="533"/>
      <c r="AH83" s="528"/>
    </row>
    <row r="84" spans="1:34" ht="21.75" customHeight="1">
      <c r="A84" s="29"/>
      <c r="B84" s="30"/>
      <c r="C84" s="520"/>
      <c r="D84" s="327"/>
      <c r="E84" s="528"/>
      <c r="F84" s="528"/>
      <c r="G84" s="327"/>
      <c r="H84" s="544"/>
      <c r="I84" s="531"/>
      <c r="J84" s="521"/>
      <c r="K84" s="528"/>
      <c r="L84" s="521"/>
      <c r="M84" s="521"/>
      <c r="N84" s="354"/>
      <c r="O84" s="521"/>
      <c r="P84" s="522"/>
      <c r="Q84" s="38" t="s">
        <v>73</v>
      </c>
      <c r="R84" s="32">
        <v>5</v>
      </c>
      <c r="S84" s="524"/>
      <c r="T84" s="524"/>
      <c r="U84" s="530"/>
      <c r="V84" s="530"/>
      <c r="W84" s="530"/>
      <c r="X84" s="530"/>
      <c r="Y84" s="530"/>
      <c r="Z84" s="530"/>
      <c r="AA84" s="530"/>
      <c r="AB84" s="530"/>
      <c r="AC84" s="530"/>
      <c r="AD84" s="327"/>
      <c r="AE84" s="327"/>
      <c r="AF84" s="533"/>
      <c r="AG84" s="533"/>
      <c r="AH84" s="528"/>
    </row>
    <row r="85" spans="1:34" ht="21.75" customHeight="1">
      <c r="A85" s="29"/>
      <c r="B85" s="30"/>
      <c r="C85" s="520"/>
      <c r="D85" s="327"/>
      <c r="E85" s="528"/>
      <c r="F85" s="528"/>
      <c r="G85" s="327"/>
      <c r="H85" s="544"/>
      <c r="I85" s="531"/>
      <c r="J85" s="521"/>
      <c r="K85" s="528"/>
      <c r="L85" s="521"/>
      <c r="M85" s="521"/>
      <c r="N85" s="354"/>
      <c r="O85" s="521"/>
      <c r="P85" s="522"/>
      <c r="Q85" s="38" t="s">
        <v>74</v>
      </c>
      <c r="R85" s="35">
        <v>0</v>
      </c>
      <c r="S85" s="524"/>
      <c r="T85" s="524"/>
      <c r="U85" s="530"/>
      <c r="V85" s="530"/>
      <c r="W85" s="530"/>
      <c r="X85" s="530"/>
      <c r="Y85" s="530"/>
      <c r="Z85" s="530"/>
      <c r="AA85" s="530"/>
      <c r="AB85" s="530"/>
      <c r="AC85" s="530"/>
      <c r="AD85" s="327"/>
      <c r="AE85" s="327"/>
      <c r="AF85" s="533"/>
      <c r="AG85" s="533"/>
      <c r="AH85" s="528"/>
    </row>
    <row r="86" spans="1:34" ht="21.75" customHeight="1">
      <c r="A86" s="29"/>
      <c r="B86" s="30"/>
      <c r="C86" s="520"/>
      <c r="D86" s="327"/>
      <c r="E86" s="528" t="s">
        <v>80</v>
      </c>
      <c r="F86" s="528" t="s">
        <v>81</v>
      </c>
      <c r="G86" s="327" t="s">
        <v>491</v>
      </c>
      <c r="H86" s="542" t="s">
        <v>492</v>
      </c>
      <c r="I86" s="523" t="s">
        <v>493</v>
      </c>
      <c r="J86" s="521" t="s">
        <v>82</v>
      </c>
      <c r="K86" s="528" t="s">
        <v>44</v>
      </c>
      <c r="L86" s="521">
        <v>2</v>
      </c>
      <c r="M86" s="521">
        <v>4</v>
      </c>
      <c r="N86" s="354" t="s">
        <v>45</v>
      </c>
      <c r="O86" s="541" t="s">
        <v>500</v>
      </c>
      <c r="P86" s="523" t="s">
        <v>46</v>
      </c>
      <c r="Q86" s="37" t="s">
        <v>47</v>
      </c>
      <c r="R86" s="31">
        <v>15</v>
      </c>
      <c r="S86" s="525">
        <v>100</v>
      </c>
      <c r="T86" s="525" t="s">
        <v>48</v>
      </c>
      <c r="U86" s="529" t="s">
        <v>1075</v>
      </c>
      <c r="V86" s="529"/>
      <c r="W86" s="529"/>
      <c r="X86" s="529"/>
      <c r="Y86" s="529"/>
      <c r="Z86" s="529"/>
      <c r="AA86" s="529"/>
      <c r="AB86" s="529"/>
      <c r="AC86" s="529"/>
      <c r="AD86" s="327" t="s">
        <v>49</v>
      </c>
      <c r="AE86" s="327" t="s">
        <v>50</v>
      </c>
      <c r="AF86" s="533" t="s">
        <v>51</v>
      </c>
      <c r="AG86" s="533" t="s">
        <v>52</v>
      </c>
      <c r="AH86" s="327" t="s">
        <v>83</v>
      </c>
    </row>
    <row r="87" spans="1:34" ht="21.75" customHeight="1">
      <c r="A87" s="29"/>
      <c r="B87" s="30"/>
      <c r="C87" s="520"/>
      <c r="D87" s="327"/>
      <c r="E87" s="528"/>
      <c r="F87" s="528"/>
      <c r="G87" s="327"/>
      <c r="H87" s="542"/>
      <c r="I87" s="523"/>
      <c r="J87" s="521"/>
      <c r="K87" s="528"/>
      <c r="L87" s="521"/>
      <c r="M87" s="521"/>
      <c r="N87" s="354"/>
      <c r="O87" s="541"/>
      <c r="P87" s="522"/>
      <c r="Q87" s="37" t="s">
        <v>54</v>
      </c>
      <c r="R87" s="35">
        <v>0</v>
      </c>
      <c r="S87" s="524"/>
      <c r="T87" s="524"/>
      <c r="U87" s="530"/>
      <c r="V87" s="530"/>
      <c r="W87" s="530"/>
      <c r="X87" s="530"/>
      <c r="Y87" s="530"/>
      <c r="Z87" s="530"/>
      <c r="AA87" s="530"/>
      <c r="AB87" s="530"/>
      <c r="AC87" s="530"/>
      <c r="AD87" s="327"/>
      <c r="AE87" s="327"/>
      <c r="AF87" s="533"/>
      <c r="AG87" s="533"/>
      <c r="AH87" s="327"/>
    </row>
    <row r="88" spans="1:34" ht="40.5" customHeight="1">
      <c r="A88" s="29"/>
      <c r="B88" s="30"/>
      <c r="C88" s="520"/>
      <c r="D88" s="327"/>
      <c r="E88" s="528"/>
      <c r="F88" s="528"/>
      <c r="G88" s="327"/>
      <c r="H88" s="542"/>
      <c r="I88" s="523"/>
      <c r="J88" s="521"/>
      <c r="K88" s="528"/>
      <c r="L88" s="521"/>
      <c r="M88" s="521"/>
      <c r="N88" s="354"/>
      <c r="O88" s="541"/>
      <c r="P88" s="523" t="s">
        <v>55</v>
      </c>
      <c r="Q88" s="37" t="s">
        <v>56</v>
      </c>
      <c r="R88" s="31">
        <v>15</v>
      </c>
      <c r="S88" s="524"/>
      <c r="T88" s="524"/>
      <c r="U88" s="530"/>
      <c r="V88" s="530"/>
      <c r="W88" s="530"/>
      <c r="X88" s="530"/>
      <c r="Y88" s="530"/>
      <c r="Z88" s="530"/>
      <c r="AA88" s="530"/>
      <c r="AB88" s="530"/>
      <c r="AC88" s="530"/>
      <c r="AD88" s="327"/>
      <c r="AE88" s="327"/>
      <c r="AF88" s="533"/>
      <c r="AG88" s="533"/>
      <c r="AH88" s="327"/>
    </row>
    <row r="89" spans="1:34" ht="21.75" customHeight="1">
      <c r="A89" s="29"/>
      <c r="B89" s="30"/>
      <c r="C89" s="520"/>
      <c r="D89" s="327"/>
      <c r="E89" s="528"/>
      <c r="F89" s="528"/>
      <c r="G89" s="327"/>
      <c r="H89" s="542"/>
      <c r="I89" s="523"/>
      <c r="J89" s="521"/>
      <c r="K89" s="528"/>
      <c r="L89" s="521"/>
      <c r="M89" s="521"/>
      <c r="N89" s="354"/>
      <c r="O89" s="541"/>
      <c r="P89" s="522"/>
      <c r="Q89" s="37" t="s">
        <v>57</v>
      </c>
      <c r="R89" s="35">
        <v>0</v>
      </c>
      <c r="S89" s="524"/>
      <c r="T89" s="524"/>
      <c r="U89" s="530"/>
      <c r="V89" s="530"/>
      <c r="W89" s="530"/>
      <c r="X89" s="530"/>
      <c r="Y89" s="530"/>
      <c r="Z89" s="530"/>
      <c r="AA89" s="530"/>
      <c r="AB89" s="530"/>
      <c r="AC89" s="530"/>
      <c r="AD89" s="327"/>
      <c r="AE89" s="327"/>
      <c r="AF89" s="533"/>
      <c r="AG89" s="533"/>
      <c r="AH89" s="327"/>
    </row>
    <row r="90" spans="1:34" ht="21.75" customHeight="1">
      <c r="A90" s="29"/>
      <c r="B90" s="30"/>
      <c r="C90" s="520"/>
      <c r="D90" s="327"/>
      <c r="E90" s="528"/>
      <c r="F90" s="528"/>
      <c r="G90" s="327"/>
      <c r="H90" s="542"/>
      <c r="I90" s="523"/>
      <c r="J90" s="521"/>
      <c r="K90" s="528"/>
      <c r="L90" s="521"/>
      <c r="M90" s="521"/>
      <c r="N90" s="354"/>
      <c r="O90" s="541"/>
      <c r="P90" s="523" t="s">
        <v>58</v>
      </c>
      <c r="Q90" s="37" t="s">
        <v>59</v>
      </c>
      <c r="R90" s="31">
        <v>15</v>
      </c>
      <c r="S90" s="524"/>
      <c r="T90" s="524"/>
      <c r="U90" s="530"/>
      <c r="V90" s="530"/>
      <c r="W90" s="530"/>
      <c r="X90" s="530"/>
      <c r="Y90" s="530"/>
      <c r="Z90" s="530"/>
      <c r="AA90" s="530"/>
      <c r="AB90" s="530"/>
      <c r="AC90" s="530"/>
      <c r="AD90" s="327"/>
      <c r="AE90" s="327"/>
      <c r="AF90" s="533"/>
      <c r="AG90" s="533"/>
      <c r="AH90" s="327"/>
    </row>
    <row r="91" spans="1:34" ht="21.75" customHeight="1">
      <c r="A91" s="29"/>
      <c r="B91" s="30"/>
      <c r="C91" s="520"/>
      <c r="D91" s="327"/>
      <c r="E91" s="528"/>
      <c r="F91" s="528"/>
      <c r="G91" s="327"/>
      <c r="H91" s="542"/>
      <c r="I91" s="523"/>
      <c r="J91" s="521"/>
      <c r="K91" s="528"/>
      <c r="L91" s="521"/>
      <c r="M91" s="521"/>
      <c r="N91" s="354"/>
      <c r="O91" s="541"/>
      <c r="P91" s="522"/>
      <c r="Q91" s="37" t="s">
        <v>60</v>
      </c>
      <c r="R91" s="35">
        <v>0</v>
      </c>
      <c r="S91" s="524"/>
      <c r="T91" s="524"/>
      <c r="U91" s="530"/>
      <c r="V91" s="530"/>
      <c r="W91" s="530"/>
      <c r="X91" s="530"/>
      <c r="Y91" s="530"/>
      <c r="Z91" s="530"/>
      <c r="AA91" s="530"/>
      <c r="AB91" s="530"/>
      <c r="AC91" s="530"/>
      <c r="AD91" s="327"/>
      <c r="AE91" s="327"/>
      <c r="AF91" s="533"/>
      <c r="AG91" s="533"/>
      <c r="AH91" s="327"/>
    </row>
    <row r="92" spans="1:34" ht="21.75" customHeight="1">
      <c r="A92" s="29"/>
      <c r="B92" s="30"/>
      <c r="C92" s="520"/>
      <c r="D92" s="327"/>
      <c r="E92" s="528"/>
      <c r="F92" s="528"/>
      <c r="G92" s="327"/>
      <c r="H92" s="542"/>
      <c r="I92" s="523"/>
      <c r="J92" s="521"/>
      <c r="K92" s="528"/>
      <c r="L92" s="521"/>
      <c r="M92" s="521"/>
      <c r="N92" s="354"/>
      <c r="O92" s="541"/>
      <c r="P92" s="531" t="s">
        <v>61</v>
      </c>
      <c r="Q92" s="37" t="s">
        <v>62</v>
      </c>
      <c r="R92" s="31">
        <v>15</v>
      </c>
      <c r="S92" s="524"/>
      <c r="T92" s="524"/>
      <c r="U92" s="530"/>
      <c r="V92" s="530"/>
      <c r="W92" s="530"/>
      <c r="X92" s="530"/>
      <c r="Y92" s="530"/>
      <c r="Z92" s="530"/>
      <c r="AA92" s="530"/>
      <c r="AB92" s="530"/>
      <c r="AC92" s="530"/>
      <c r="AD92" s="327"/>
      <c r="AE92" s="327"/>
      <c r="AF92" s="533"/>
      <c r="AG92" s="533"/>
      <c r="AH92" s="327"/>
    </row>
    <row r="93" spans="1:34" ht="36.75" customHeight="1">
      <c r="A93" s="29"/>
      <c r="B93" s="30"/>
      <c r="C93" s="520"/>
      <c r="D93" s="327"/>
      <c r="E93" s="528"/>
      <c r="F93" s="528"/>
      <c r="G93" s="327"/>
      <c r="H93" s="542"/>
      <c r="I93" s="523"/>
      <c r="J93" s="521"/>
      <c r="K93" s="528"/>
      <c r="L93" s="521"/>
      <c r="M93" s="521"/>
      <c r="N93" s="354"/>
      <c r="O93" s="541"/>
      <c r="P93" s="532"/>
      <c r="Q93" s="37" t="s">
        <v>63</v>
      </c>
      <c r="R93" s="35">
        <v>10</v>
      </c>
      <c r="S93" s="524"/>
      <c r="T93" s="524"/>
      <c r="U93" s="530"/>
      <c r="V93" s="530"/>
      <c r="W93" s="530"/>
      <c r="X93" s="530"/>
      <c r="Y93" s="530"/>
      <c r="Z93" s="530"/>
      <c r="AA93" s="530"/>
      <c r="AB93" s="530"/>
      <c r="AC93" s="530"/>
      <c r="AD93" s="327"/>
      <c r="AE93" s="327"/>
      <c r="AF93" s="533"/>
      <c r="AG93" s="533"/>
      <c r="AH93" s="327"/>
    </row>
    <row r="94" spans="1:34" ht="21.75" customHeight="1">
      <c r="A94" s="29"/>
      <c r="B94" s="30"/>
      <c r="C94" s="520"/>
      <c r="D94" s="327"/>
      <c r="E94" s="528"/>
      <c r="F94" s="528"/>
      <c r="G94" s="327"/>
      <c r="H94" s="542"/>
      <c r="I94" s="523"/>
      <c r="J94" s="521"/>
      <c r="K94" s="528"/>
      <c r="L94" s="521"/>
      <c r="M94" s="521"/>
      <c r="N94" s="354"/>
      <c r="O94" s="541"/>
      <c r="P94" s="532"/>
      <c r="Q94" s="37" t="s">
        <v>64</v>
      </c>
      <c r="R94" s="35">
        <v>0</v>
      </c>
      <c r="S94" s="524"/>
      <c r="T94" s="524"/>
      <c r="U94" s="530"/>
      <c r="V94" s="530"/>
      <c r="W94" s="530"/>
      <c r="X94" s="530"/>
      <c r="Y94" s="530"/>
      <c r="Z94" s="530"/>
      <c r="AA94" s="530"/>
      <c r="AB94" s="530"/>
      <c r="AC94" s="530"/>
      <c r="AD94" s="327"/>
      <c r="AE94" s="327"/>
      <c r="AF94" s="533"/>
      <c r="AG94" s="533"/>
      <c r="AH94" s="327"/>
    </row>
    <row r="95" spans="1:34" ht="35.25" customHeight="1">
      <c r="A95" s="29"/>
      <c r="B95" s="30"/>
      <c r="C95" s="520"/>
      <c r="D95" s="327"/>
      <c r="E95" s="528"/>
      <c r="F95" s="528"/>
      <c r="G95" s="327"/>
      <c r="H95" s="542"/>
      <c r="I95" s="523"/>
      <c r="J95" s="521"/>
      <c r="K95" s="528"/>
      <c r="L95" s="521"/>
      <c r="M95" s="521"/>
      <c r="N95" s="354"/>
      <c r="O95" s="541"/>
      <c r="P95" s="523" t="s">
        <v>65</v>
      </c>
      <c r="Q95" s="37" t="s">
        <v>66</v>
      </c>
      <c r="R95" s="31">
        <v>15</v>
      </c>
      <c r="S95" s="524"/>
      <c r="T95" s="524"/>
      <c r="U95" s="530"/>
      <c r="V95" s="530"/>
      <c r="W95" s="530"/>
      <c r="X95" s="530"/>
      <c r="Y95" s="530"/>
      <c r="Z95" s="530"/>
      <c r="AA95" s="530"/>
      <c r="AB95" s="530"/>
      <c r="AC95" s="530"/>
      <c r="AD95" s="327"/>
      <c r="AE95" s="327"/>
      <c r="AF95" s="533"/>
      <c r="AG95" s="533"/>
      <c r="AH95" s="327"/>
    </row>
    <row r="96" spans="1:34" ht="33" customHeight="1">
      <c r="A96" s="29"/>
      <c r="B96" s="30"/>
      <c r="C96" s="520"/>
      <c r="D96" s="327"/>
      <c r="E96" s="528"/>
      <c r="F96" s="528"/>
      <c r="G96" s="327"/>
      <c r="H96" s="542"/>
      <c r="I96" s="523"/>
      <c r="J96" s="521"/>
      <c r="K96" s="528"/>
      <c r="L96" s="521"/>
      <c r="M96" s="521"/>
      <c r="N96" s="354"/>
      <c r="O96" s="541"/>
      <c r="P96" s="522"/>
      <c r="Q96" s="37" t="s">
        <v>67</v>
      </c>
      <c r="R96" s="35">
        <v>0</v>
      </c>
      <c r="S96" s="524"/>
      <c r="T96" s="524"/>
      <c r="U96" s="530"/>
      <c r="V96" s="530"/>
      <c r="W96" s="530"/>
      <c r="X96" s="530"/>
      <c r="Y96" s="530"/>
      <c r="Z96" s="530"/>
      <c r="AA96" s="530"/>
      <c r="AB96" s="530"/>
      <c r="AC96" s="530"/>
      <c r="AD96" s="327"/>
      <c r="AE96" s="327"/>
      <c r="AF96" s="533"/>
      <c r="AG96" s="533"/>
      <c r="AH96" s="327"/>
    </row>
    <row r="97" spans="1:34" ht="35.25" customHeight="1">
      <c r="A97" s="29"/>
      <c r="B97" s="30"/>
      <c r="C97" s="520"/>
      <c r="D97" s="327"/>
      <c r="E97" s="528"/>
      <c r="F97" s="528"/>
      <c r="G97" s="327"/>
      <c r="H97" s="542"/>
      <c r="I97" s="523"/>
      <c r="J97" s="521"/>
      <c r="K97" s="528"/>
      <c r="L97" s="521"/>
      <c r="M97" s="521"/>
      <c r="N97" s="354"/>
      <c r="O97" s="541"/>
      <c r="P97" s="523" t="s">
        <v>68</v>
      </c>
      <c r="Q97" s="36" t="s">
        <v>69</v>
      </c>
      <c r="R97" s="31">
        <v>15</v>
      </c>
      <c r="S97" s="524"/>
      <c r="T97" s="524"/>
      <c r="U97" s="530"/>
      <c r="V97" s="530"/>
      <c r="W97" s="530"/>
      <c r="X97" s="530"/>
      <c r="Y97" s="530"/>
      <c r="Z97" s="530"/>
      <c r="AA97" s="530"/>
      <c r="AB97" s="530"/>
      <c r="AC97" s="530"/>
      <c r="AD97" s="327"/>
      <c r="AE97" s="327"/>
      <c r="AF97" s="533"/>
      <c r="AG97" s="533"/>
      <c r="AH97" s="327"/>
    </row>
    <row r="98" spans="1:34" ht="21.75" customHeight="1">
      <c r="A98" s="29"/>
      <c r="B98" s="30"/>
      <c r="C98" s="520"/>
      <c r="D98" s="327"/>
      <c r="E98" s="528"/>
      <c r="F98" s="528"/>
      <c r="G98" s="327"/>
      <c r="H98" s="542"/>
      <c r="I98" s="523"/>
      <c r="J98" s="521"/>
      <c r="K98" s="528"/>
      <c r="L98" s="521"/>
      <c r="M98" s="521"/>
      <c r="N98" s="354"/>
      <c r="O98" s="541"/>
      <c r="P98" s="522"/>
      <c r="Q98" s="36" t="s">
        <v>70</v>
      </c>
      <c r="R98" s="35">
        <v>0</v>
      </c>
      <c r="S98" s="524"/>
      <c r="T98" s="524"/>
      <c r="U98" s="530"/>
      <c r="V98" s="530"/>
      <c r="W98" s="530"/>
      <c r="X98" s="530"/>
      <c r="Y98" s="530"/>
      <c r="Z98" s="530"/>
      <c r="AA98" s="530"/>
      <c r="AB98" s="530"/>
      <c r="AC98" s="530"/>
      <c r="AD98" s="327"/>
      <c r="AE98" s="327"/>
      <c r="AF98" s="533"/>
      <c r="AG98" s="533"/>
      <c r="AH98" s="327"/>
    </row>
    <row r="99" spans="1:34" ht="21.75" customHeight="1">
      <c r="A99" s="29"/>
      <c r="B99" s="30"/>
      <c r="C99" s="520"/>
      <c r="D99" s="327"/>
      <c r="E99" s="528"/>
      <c r="F99" s="528"/>
      <c r="G99" s="327"/>
      <c r="H99" s="542"/>
      <c r="I99" s="523"/>
      <c r="J99" s="521"/>
      <c r="K99" s="528"/>
      <c r="L99" s="521"/>
      <c r="M99" s="521"/>
      <c r="N99" s="354"/>
      <c r="O99" s="541"/>
      <c r="P99" s="523" t="s">
        <v>71</v>
      </c>
      <c r="Q99" s="37" t="s">
        <v>72</v>
      </c>
      <c r="R99" s="31">
        <v>10</v>
      </c>
      <c r="S99" s="524"/>
      <c r="T99" s="524"/>
      <c r="U99" s="530"/>
      <c r="V99" s="530"/>
      <c r="W99" s="530"/>
      <c r="X99" s="530"/>
      <c r="Y99" s="530"/>
      <c r="Z99" s="530"/>
      <c r="AA99" s="530"/>
      <c r="AB99" s="530"/>
      <c r="AC99" s="530"/>
      <c r="AD99" s="327"/>
      <c r="AE99" s="327"/>
      <c r="AF99" s="533"/>
      <c r="AG99" s="533"/>
      <c r="AH99" s="327"/>
    </row>
    <row r="100" spans="1:34" ht="21.75" customHeight="1">
      <c r="A100" s="29"/>
      <c r="B100" s="30"/>
      <c r="C100" s="520"/>
      <c r="D100" s="327"/>
      <c r="E100" s="528"/>
      <c r="F100" s="528"/>
      <c r="G100" s="327"/>
      <c r="H100" s="542"/>
      <c r="I100" s="523"/>
      <c r="J100" s="521"/>
      <c r="K100" s="528"/>
      <c r="L100" s="521"/>
      <c r="M100" s="521"/>
      <c r="N100" s="354"/>
      <c r="O100" s="541"/>
      <c r="P100" s="522"/>
      <c r="Q100" s="38" t="s">
        <v>73</v>
      </c>
      <c r="R100" s="32">
        <v>5</v>
      </c>
      <c r="S100" s="524"/>
      <c r="T100" s="524"/>
      <c r="U100" s="530"/>
      <c r="V100" s="530"/>
      <c r="W100" s="530"/>
      <c r="X100" s="530"/>
      <c r="Y100" s="530"/>
      <c r="Z100" s="530"/>
      <c r="AA100" s="530"/>
      <c r="AB100" s="530"/>
      <c r="AC100" s="530"/>
      <c r="AD100" s="327"/>
      <c r="AE100" s="327"/>
      <c r="AF100" s="533"/>
      <c r="AG100" s="533"/>
      <c r="AH100" s="327"/>
    </row>
    <row r="101" spans="1:34" ht="21.75" customHeight="1">
      <c r="A101" s="29"/>
      <c r="B101" s="30"/>
      <c r="C101" s="520"/>
      <c r="D101" s="327"/>
      <c r="E101" s="528"/>
      <c r="F101" s="528"/>
      <c r="G101" s="327"/>
      <c r="H101" s="542"/>
      <c r="I101" s="523"/>
      <c r="J101" s="521"/>
      <c r="K101" s="528"/>
      <c r="L101" s="521"/>
      <c r="M101" s="521"/>
      <c r="N101" s="354"/>
      <c r="O101" s="541"/>
      <c r="P101" s="522"/>
      <c r="Q101" s="38" t="s">
        <v>74</v>
      </c>
      <c r="R101" s="35">
        <v>0</v>
      </c>
      <c r="S101" s="524"/>
      <c r="T101" s="524"/>
      <c r="U101" s="530"/>
      <c r="V101" s="530"/>
      <c r="W101" s="530"/>
      <c r="X101" s="530"/>
      <c r="Y101" s="530"/>
      <c r="Z101" s="530"/>
      <c r="AA101" s="530"/>
      <c r="AB101" s="530"/>
      <c r="AC101" s="530"/>
      <c r="AD101" s="327"/>
      <c r="AE101" s="327"/>
      <c r="AF101" s="533"/>
      <c r="AG101" s="533"/>
      <c r="AH101" s="327"/>
    </row>
    <row r="102" spans="1:34" ht="21.75" customHeight="1">
      <c r="A102" s="29"/>
      <c r="B102" s="30"/>
      <c r="C102" s="520"/>
      <c r="D102" s="327"/>
      <c r="E102" s="528"/>
      <c r="F102" s="528"/>
      <c r="G102" s="327" t="s">
        <v>494</v>
      </c>
      <c r="H102" s="542"/>
      <c r="I102" s="523"/>
      <c r="J102" s="521"/>
      <c r="K102" s="528"/>
      <c r="L102" s="521"/>
      <c r="M102" s="521"/>
      <c r="N102" s="354"/>
      <c r="O102" s="541" t="s">
        <v>499</v>
      </c>
      <c r="P102" s="523" t="s">
        <v>46</v>
      </c>
      <c r="Q102" s="37" t="s">
        <v>47</v>
      </c>
      <c r="R102" s="31">
        <v>15</v>
      </c>
      <c r="S102" s="525">
        <v>100</v>
      </c>
      <c r="T102" s="525" t="s">
        <v>48</v>
      </c>
      <c r="U102" s="529" t="s">
        <v>1075</v>
      </c>
      <c r="V102" s="529"/>
      <c r="W102" s="529"/>
      <c r="X102" s="529"/>
      <c r="Y102" s="529"/>
      <c r="Z102" s="529"/>
      <c r="AA102" s="529"/>
      <c r="AB102" s="529"/>
      <c r="AC102" s="529"/>
      <c r="AD102" s="327"/>
      <c r="AE102" s="327"/>
      <c r="AF102" s="533"/>
      <c r="AG102" s="533"/>
      <c r="AH102" s="327"/>
    </row>
    <row r="103" spans="1:34" ht="21.75" customHeight="1">
      <c r="A103" s="29"/>
      <c r="B103" s="30"/>
      <c r="C103" s="520"/>
      <c r="D103" s="327"/>
      <c r="E103" s="528"/>
      <c r="F103" s="528"/>
      <c r="G103" s="327"/>
      <c r="H103" s="542"/>
      <c r="I103" s="523"/>
      <c r="J103" s="521"/>
      <c r="K103" s="528"/>
      <c r="L103" s="521"/>
      <c r="M103" s="521"/>
      <c r="N103" s="354"/>
      <c r="O103" s="541"/>
      <c r="P103" s="523"/>
      <c r="Q103" s="37" t="s">
        <v>54</v>
      </c>
      <c r="R103" s="35">
        <v>0</v>
      </c>
      <c r="S103" s="525"/>
      <c r="T103" s="525"/>
      <c r="U103" s="529"/>
      <c r="V103" s="529"/>
      <c r="W103" s="529"/>
      <c r="X103" s="529"/>
      <c r="Y103" s="529"/>
      <c r="Z103" s="529"/>
      <c r="AA103" s="529"/>
      <c r="AB103" s="529"/>
      <c r="AC103" s="529"/>
      <c r="AD103" s="327"/>
      <c r="AE103" s="327"/>
      <c r="AF103" s="533"/>
      <c r="AG103" s="533"/>
      <c r="AH103" s="327"/>
    </row>
    <row r="104" spans="1:34" ht="21.75" customHeight="1">
      <c r="A104" s="29"/>
      <c r="B104" s="30"/>
      <c r="C104" s="520"/>
      <c r="D104" s="327"/>
      <c r="E104" s="528"/>
      <c r="F104" s="528"/>
      <c r="G104" s="327"/>
      <c r="H104" s="542"/>
      <c r="I104" s="523"/>
      <c r="J104" s="521"/>
      <c r="K104" s="528"/>
      <c r="L104" s="521"/>
      <c r="M104" s="521"/>
      <c r="N104" s="354"/>
      <c r="O104" s="541"/>
      <c r="P104" s="523" t="s">
        <v>55</v>
      </c>
      <c r="Q104" s="37" t="s">
        <v>56</v>
      </c>
      <c r="R104" s="31">
        <v>15</v>
      </c>
      <c r="S104" s="525"/>
      <c r="T104" s="525"/>
      <c r="U104" s="529"/>
      <c r="V104" s="529"/>
      <c r="W104" s="529"/>
      <c r="X104" s="529"/>
      <c r="Y104" s="529"/>
      <c r="Z104" s="529"/>
      <c r="AA104" s="529"/>
      <c r="AB104" s="529"/>
      <c r="AC104" s="529"/>
      <c r="AD104" s="327"/>
      <c r="AE104" s="327"/>
      <c r="AF104" s="533"/>
      <c r="AG104" s="533"/>
      <c r="AH104" s="327"/>
    </row>
    <row r="105" spans="1:34" ht="21.75" customHeight="1">
      <c r="A105" s="29"/>
      <c r="B105" s="30"/>
      <c r="C105" s="520"/>
      <c r="D105" s="327"/>
      <c r="E105" s="528"/>
      <c r="F105" s="528"/>
      <c r="G105" s="327"/>
      <c r="H105" s="542"/>
      <c r="I105" s="523"/>
      <c r="J105" s="521"/>
      <c r="K105" s="528"/>
      <c r="L105" s="521"/>
      <c r="M105" s="521"/>
      <c r="N105" s="354"/>
      <c r="O105" s="541"/>
      <c r="P105" s="523"/>
      <c r="Q105" s="37" t="s">
        <v>57</v>
      </c>
      <c r="R105" s="35">
        <v>0</v>
      </c>
      <c r="S105" s="525"/>
      <c r="T105" s="525"/>
      <c r="U105" s="529"/>
      <c r="V105" s="529"/>
      <c r="W105" s="529"/>
      <c r="X105" s="529"/>
      <c r="Y105" s="529"/>
      <c r="Z105" s="529"/>
      <c r="AA105" s="529"/>
      <c r="AB105" s="529"/>
      <c r="AC105" s="529"/>
      <c r="AD105" s="327"/>
      <c r="AE105" s="327"/>
      <c r="AF105" s="533"/>
      <c r="AG105" s="533"/>
      <c r="AH105" s="327"/>
    </row>
    <row r="106" spans="1:34" ht="21.75" customHeight="1">
      <c r="A106" s="29"/>
      <c r="B106" s="30"/>
      <c r="C106" s="520"/>
      <c r="D106" s="327"/>
      <c r="E106" s="528"/>
      <c r="F106" s="528"/>
      <c r="G106" s="327"/>
      <c r="H106" s="542"/>
      <c r="I106" s="523"/>
      <c r="J106" s="521"/>
      <c r="K106" s="528"/>
      <c r="L106" s="521"/>
      <c r="M106" s="521"/>
      <c r="N106" s="354"/>
      <c r="O106" s="541"/>
      <c r="P106" s="523" t="s">
        <v>58</v>
      </c>
      <c r="Q106" s="37" t="s">
        <v>59</v>
      </c>
      <c r="R106" s="31">
        <v>15</v>
      </c>
      <c r="S106" s="525"/>
      <c r="T106" s="525"/>
      <c r="U106" s="529"/>
      <c r="V106" s="529"/>
      <c r="W106" s="529"/>
      <c r="X106" s="529"/>
      <c r="Y106" s="529"/>
      <c r="Z106" s="529"/>
      <c r="AA106" s="529"/>
      <c r="AB106" s="529"/>
      <c r="AC106" s="529"/>
      <c r="AD106" s="327"/>
      <c r="AE106" s="327"/>
      <c r="AF106" s="533"/>
      <c r="AG106" s="533"/>
      <c r="AH106" s="327"/>
    </row>
    <row r="107" spans="1:34" ht="21.75" customHeight="1">
      <c r="A107" s="29"/>
      <c r="B107" s="30"/>
      <c r="C107" s="520"/>
      <c r="D107" s="327"/>
      <c r="E107" s="528"/>
      <c r="F107" s="528"/>
      <c r="G107" s="327"/>
      <c r="H107" s="542"/>
      <c r="I107" s="523"/>
      <c r="J107" s="521"/>
      <c r="K107" s="528"/>
      <c r="L107" s="521"/>
      <c r="M107" s="521"/>
      <c r="N107" s="354"/>
      <c r="O107" s="541"/>
      <c r="P107" s="523"/>
      <c r="Q107" s="37" t="s">
        <v>60</v>
      </c>
      <c r="R107" s="35">
        <v>0</v>
      </c>
      <c r="S107" s="525"/>
      <c r="T107" s="525"/>
      <c r="U107" s="529"/>
      <c r="V107" s="529"/>
      <c r="W107" s="529"/>
      <c r="X107" s="529"/>
      <c r="Y107" s="529"/>
      <c r="Z107" s="529"/>
      <c r="AA107" s="529"/>
      <c r="AB107" s="529"/>
      <c r="AC107" s="529"/>
      <c r="AD107" s="327"/>
      <c r="AE107" s="327"/>
      <c r="AF107" s="533"/>
      <c r="AG107" s="533"/>
      <c r="AH107" s="327"/>
    </row>
    <row r="108" spans="1:34" ht="21.75" customHeight="1">
      <c r="A108" s="29"/>
      <c r="B108" s="30"/>
      <c r="C108" s="520"/>
      <c r="D108" s="327"/>
      <c r="E108" s="528"/>
      <c r="F108" s="528"/>
      <c r="G108" s="327"/>
      <c r="H108" s="542"/>
      <c r="I108" s="523"/>
      <c r="J108" s="521"/>
      <c r="K108" s="528"/>
      <c r="L108" s="521"/>
      <c r="M108" s="521"/>
      <c r="N108" s="354"/>
      <c r="O108" s="541"/>
      <c r="P108" s="531" t="s">
        <v>61</v>
      </c>
      <c r="Q108" s="37" t="s">
        <v>62</v>
      </c>
      <c r="R108" s="31">
        <v>15</v>
      </c>
      <c r="S108" s="525"/>
      <c r="T108" s="525"/>
      <c r="U108" s="529"/>
      <c r="V108" s="529"/>
      <c r="W108" s="529"/>
      <c r="X108" s="529"/>
      <c r="Y108" s="529"/>
      <c r="Z108" s="529"/>
      <c r="AA108" s="529"/>
      <c r="AB108" s="529"/>
      <c r="AC108" s="529"/>
      <c r="AD108" s="327"/>
      <c r="AE108" s="327"/>
      <c r="AF108" s="533"/>
      <c r="AG108" s="533"/>
      <c r="AH108" s="327"/>
    </row>
    <row r="109" spans="1:34" ht="21.75" customHeight="1">
      <c r="A109" s="29"/>
      <c r="B109" s="30"/>
      <c r="C109" s="520"/>
      <c r="D109" s="327"/>
      <c r="E109" s="528"/>
      <c r="F109" s="528"/>
      <c r="G109" s="327"/>
      <c r="H109" s="542"/>
      <c r="I109" s="523"/>
      <c r="J109" s="521"/>
      <c r="K109" s="528"/>
      <c r="L109" s="521"/>
      <c r="M109" s="521"/>
      <c r="N109" s="354"/>
      <c r="O109" s="541"/>
      <c r="P109" s="531"/>
      <c r="Q109" s="37" t="s">
        <v>63</v>
      </c>
      <c r="R109" s="35">
        <v>10</v>
      </c>
      <c r="S109" s="525"/>
      <c r="T109" s="525"/>
      <c r="U109" s="529"/>
      <c r="V109" s="529"/>
      <c r="W109" s="529"/>
      <c r="X109" s="529"/>
      <c r="Y109" s="529"/>
      <c r="Z109" s="529"/>
      <c r="AA109" s="529"/>
      <c r="AB109" s="529"/>
      <c r="AC109" s="529"/>
      <c r="AD109" s="327"/>
      <c r="AE109" s="327"/>
      <c r="AF109" s="533"/>
      <c r="AG109" s="533"/>
      <c r="AH109" s="327"/>
    </row>
    <row r="110" spans="1:34" ht="21.75" customHeight="1">
      <c r="A110" s="29"/>
      <c r="B110" s="30"/>
      <c r="C110" s="520"/>
      <c r="D110" s="327"/>
      <c r="E110" s="528"/>
      <c r="F110" s="528"/>
      <c r="G110" s="327"/>
      <c r="H110" s="542"/>
      <c r="I110" s="523"/>
      <c r="J110" s="521"/>
      <c r="K110" s="528"/>
      <c r="L110" s="521"/>
      <c r="M110" s="521"/>
      <c r="N110" s="354"/>
      <c r="O110" s="541"/>
      <c r="P110" s="531"/>
      <c r="Q110" s="37" t="s">
        <v>64</v>
      </c>
      <c r="R110" s="35">
        <v>0</v>
      </c>
      <c r="S110" s="525"/>
      <c r="T110" s="525"/>
      <c r="U110" s="529"/>
      <c r="V110" s="529"/>
      <c r="W110" s="529"/>
      <c r="X110" s="529"/>
      <c r="Y110" s="529"/>
      <c r="Z110" s="529"/>
      <c r="AA110" s="529"/>
      <c r="AB110" s="529"/>
      <c r="AC110" s="529"/>
      <c r="AD110" s="327"/>
      <c r="AE110" s="327"/>
      <c r="AF110" s="533"/>
      <c r="AG110" s="533"/>
      <c r="AH110" s="327"/>
    </row>
    <row r="111" spans="1:34" ht="21.75" customHeight="1">
      <c r="A111" s="29"/>
      <c r="B111" s="30"/>
      <c r="C111" s="520"/>
      <c r="D111" s="327"/>
      <c r="E111" s="528"/>
      <c r="F111" s="528"/>
      <c r="G111" s="327"/>
      <c r="H111" s="542"/>
      <c r="I111" s="523"/>
      <c r="J111" s="521"/>
      <c r="K111" s="528"/>
      <c r="L111" s="521"/>
      <c r="M111" s="521"/>
      <c r="N111" s="354"/>
      <c r="O111" s="541"/>
      <c r="P111" s="523" t="s">
        <v>65</v>
      </c>
      <c r="Q111" s="37" t="s">
        <v>66</v>
      </c>
      <c r="R111" s="31">
        <v>15</v>
      </c>
      <c r="S111" s="525"/>
      <c r="T111" s="525"/>
      <c r="U111" s="529"/>
      <c r="V111" s="529"/>
      <c r="W111" s="529"/>
      <c r="X111" s="529"/>
      <c r="Y111" s="529"/>
      <c r="Z111" s="529"/>
      <c r="AA111" s="529"/>
      <c r="AB111" s="529"/>
      <c r="AC111" s="529"/>
      <c r="AD111" s="327"/>
      <c r="AE111" s="327"/>
      <c r="AF111" s="533"/>
      <c r="AG111" s="533"/>
      <c r="AH111" s="327"/>
    </row>
    <row r="112" spans="1:34" ht="21.75" customHeight="1">
      <c r="A112" s="29"/>
      <c r="B112" s="30"/>
      <c r="C112" s="520"/>
      <c r="D112" s="327"/>
      <c r="E112" s="528"/>
      <c r="F112" s="528"/>
      <c r="G112" s="327" t="s">
        <v>495</v>
      </c>
      <c r="H112" s="542"/>
      <c r="I112" s="523"/>
      <c r="J112" s="521"/>
      <c r="K112" s="528"/>
      <c r="L112" s="521"/>
      <c r="M112" s="521"/>
      <c r="N112" s="354"/>
      <c r="O112" s="541"/>
      <c r="P112" s="523"/>
      <c r="Q112" s="37" t="s">
        <v>67</v>
      </c>
      <c r="R112" s="35">
        <v>0</v>
      </c>
      <c r="S112" s="525"/>
      <c r="T112" s="525"/>
      <c r="U112" s="529"/>
      <c r="V112" s="529"/>
      <c r="W112" s="529"/>
      <c r="X112" s="529"/>
      <c r="Y112" s="529"/>
      <c r="Z112" s="529"/>
      <c r="AA112" s="529"/>
      <c r="AB112" s="529"/>
      <c r="AC112" s="529"/>
      <c r="AD112" s="327"/>
      <c r="AE112" s="327"/>
      <c r="AF112" s="533"/>
      <c r="AG112" s="533"/>
      <c r="AH112" s="327"/>
    </row>
    <row r="113" spans="1:34" ht="21.75" customHeight="1">
      <c r="A113" s="29"/>
      <c r="B113" s="30"/>
      <c r="C113" s="520"/>
      <c r="D113" s="327"/>
      <c r="E113" s="528"/>
      <c r="F113" s="528"/>
      <c r="G113" s="327"/>
      <c r="H113" s="542"/>
      <c r="I113" s="523"/>
      <c r="J113" s="521"/>
      <c r="K113" s="528"/>
      <c r="L113" s="521"/>
      <c r="M113" s="521"/>
      <c r="N113" s="354"/>
      <c r="O113" s="541"/>
      <c r="P113" s="523" t="s">
        <v>68</v>
      </c>
      <c r="Q113" s="36" t="s">
        <v>69</v>
      </c>
      <c r="R113" s="31">
        <v>15</v>
      </c>
      <c r="S113" s="525"/>
      <c r="T113" s="525"/>
      <c r="U113" s="529"/>
      <c r="V113" s="529"/>
      <c r="W113" s="529"/>
      <c r="X113" s="529"/>
      <c r="Y113" s="529"/>
      <c r="Z113" s="529"/>
      <c r="AA113" s="529"/>
      <c r="AB113" s="529"/>
      <c r="AC113" s="529"/>
      <c r="AD113" s="327"/>
      <c r="AE113" s="327"/>
      <c r="AF113" s="533"/>
      <c r="AG113" s="533"/>
      <c r="AH113" s="327"/>
    </row>
    <row r="114" spans="1:34" ht="21.75" customHeight="1">
      <c r="A114" s="29"/>
      <c r="B114" s="30"/>
      <c r="C114" s="520"/>
      <c r="D114" s="327"/>
      <c r="E114" s="528"/>
      <c r="F114" s="528"/>
      <c r="G114" s="327"/>
      <c r="H114" s="542"/>
      <c r="I114" s="523"/>
      <c r="J114" s="521"/>
      <c r="K114" s="528"/>
      <c r="L114" s="521"/>
      <c r="M114" s="521"/>
      <c r="N114" s="354"/>
      <c r="O114" s="541"/>
      <c r="P114" s="523"/>
      <c r="Q114" s="36" t="s">
        <v>70</v>
      </c>
      <c r="R114" s="35">
        <v>0</v>
      </c>
      <c r="S114" s="525"/>
      <c r="T114" s="525"/>
      <c r="U114" s="529"/>
      <c r="V114" s="529"/>
      <c r="W114" s="529"/>
      <c r="X114" s="529"/>
      <c r="Y114" s="529"/>
      <c r="Z114" s="529"/>
      <c r="AA114" s="529"/>
      <c r="AB114" s="529"/>
      <c r="AC114" s="529"/>
      <c r="AD114" s="327"/>
      <c r="AE114" s="327"/>
      <c r="AF114" s="533"/>
      <c r="AG114" s="533"/>
      <c r="AH114" s="327"/>
    </row>
    <row r="115" spans="1:34" ht="21.75" customHeight="1">
      <c r="A115" s="29"/>
      <c r="B115" s="30"/>
      <c r="C115" s="520"/>
      <c r="D115" s="327"/>
      <c r="E115" s="528"/>
      <c r="F115" s="528"/>
      <c r="G115" s="327"/>
      <c r="H115" s="542"/>
      <c r="I115" s="523"/>
      <c r="J115" s="521"/>
      <c r="K115" s="528"/>
      <c r="L115" s="521"/>
      <c r="M115" s="521"/>
      <c r="N115" s="354"/>
      <c r="O115" s="541"/>
      <c r="P115" s="523" t="s">
        <v>71</v>
      </c>
      <c r="Q115" s="37" t="s">
        <v>72</v>
      </c>
      <c r="R115" s="31">
        <v>10</v>
      </c>
      <c r="S115" s="525"/>
      <c r="T115" s="525"/>
      <c r="U115" s="529"/>
      <c r="V115" s="529"/>
      <c r="W115" s="529"/>
      <c r="X115" s="529"/>
      <c r="Y115" s="529"/>
      <c r="Z115" s="529"/>
      <c r="AA115" s="529"/>
      <c r="AB115" s="529"/>
      <c r="AC115" s="529"/>
      <c r="AD115" s="327"/>
      <c r="AE115" s="327"/>
      <c r="AF115" s="533"/>
      <c r="AG115" s="533"/>
      <c r="AH115" s="327"/>
    </row>
    <row r="116" spans="1:34" ht="21.75" customHeight="1">
      <c r="A116" s="29"/>
      <c r="B116" s="30"/>
      <c r="C116" s="520"/>
      <c r="D116" s="327"/>
      <c r="E116" s="528"/>
      <c r="F116" s="528"/>
      <c r="G116" s="327"/>
      <c r="H116" s="542"/>
      <c r="I116" s="523"/>
      <c r="J116" s="521"/>
      <c r="K116" s="528"/>
      <c r="L116" s="521"/>
      <c r="M116" s="521"/>
      <c r="N116" s="354"/>
      <c r="O116" s="541"/>
      <c r="P116" s="523"/>
      <c r="Q116" s="38" t="s">
        <v>73</v>
      </c>
      <c r="R116" s="32">
        <v>5</v>
      </c>
      <c r="S116" s="525"/>
      <c r="T116" s="525"/>
      <c r="U116" s="529"/>
      <c r="V116" s="529"/>
      <c r="W116" s="529"/>
      <c r="X116" s="529"/>
      <c r="Y116" s="529"/>
      <c r="Z116" s="529"/>
      <c r="AA116" s="529"/>
      <c r="AB116" s="529"/>
      <c r="AC116" s="529"/>
      <c r="AD116" s="327"/>
      <c r="AE116" s="327"/>
      <c r="AF116" s="533"/>
      <c r="AG116" s="533"/>
      <c r="AH116" s="327"/>
    </row>
    <row r="117" spans="1:34" ht="21.75" customHeight="1">
      <c r="A117" s="29"/>
      <c r="B117" s="30"/>
      <c r="C117" s="520"/>
      <c r="D117" s="327"/>
      <c r="E117" s="528"/>
      <c r="F117" s="528"/>
      <c r="G117" s="327"/>
      <c r="H117" s="542"/>
      <c r="I117" s="523"/>
      <c r="J117" s="521"/>
      <c r="K117" s="528"/>
      <c r="L117" s="521"/>
      <c r="M117" s="521"/>
      <c r="N117" s="354"/>
      <c r="O117" s="541"/>
      <c r="P117" s="523"/>
      <c r="Q117" s="38" t="s">
        <v>74</v>
      </c>
      <c r="R117" s="35">
        <v>0</v>
      </c>
      <c r="S117" s="525"/>
      <c r="T117" s="525"/>
      <c r="U117" s="529"/>
      <c r="V117" s="529"/>
      <c r="W117" s="529"/>
      <c r="X117" s="529"/>
      <c r="Y117" s="529"/>
      <c r="Z117" s="529"/>
      <c r="AA117" s="529"/>
      <c r="AB117" s="529"/>
      <c r="AC117" s="529"/>
      <c r="AD117" s="327"/>
      <c r="AE117" s="327"/>
      <c r="AF117" s="533"/>
      <c r="AG117" s="533"/>
      <c r="AH117" s="327"/>
    </row>
    <row r="118" spans="1:34" ht="21.75" customHeight="1">
      <c r="A118" s="29"/>
      <c r="B118" s="30"/>
      <c r="C118" s="520"/>
      <c r="D118" s="327"/>
      <c r="E118" s="528"/>
      <c r="F118" s="528"/>
      <c r="G118" s="327" t="s">
        <v>490</v>
      </c>
      <c r="H118" s="542"/>
      <c r="I118" s="523"/>
      <c r="J118" s="521"/>
      <c r="K118" s="528"/>
      <c r="L118" s="521"/>
      <c r="M118" s="521"/>
      <c r="N118" s="354"/>
      <c r="O118" s="327" t="s">
        <v>498</v>
      </c>
      <c r="P118" s="523" t="s">
        <v>46</v>
      </c>
      <c r="Q118" s="37" t="s">
        <v>47</v>
      </c>
      <c r="R118" s="31">
        <v>15</v>
      </c>
      <c r="S118" s="525">
        <v>100</v>
      </c>
      <c r="T118" s="525" t="s">
        <v>48</v>
      </c>
      <c r="U118" s="529" t="s">
        <v>1075</v>
      </c>
      <c r="V118" s="529"/>
      <c r="W118" s="529"/>
      <c r="X118" s="529"/>
      <c r="Y118" s="529"/>
      <c r="Z118" s="529"/>
      <c r="AA118" s="529"/>
      <c r="AB118" s="529"/>
      <c r="AC118" s="529"/>
      <c r="AD118" s="327"/>
      <c r="AE118" s="327"/>
      <c r="AF118" s="533"/>
      <c r="AG118" s="533"/>
      <c r="AH118" s="327"/>
    </row>
    <row r="119" spans="1:34" ht="21.75" customHeight="1">
      <c r="A119" s="29"/>
      <c r="B119" s="30"/>
      <c r="C119" s="520"/>
      <c r="D119" s="327"/>
      <c r="E119" s="528"/>
      <c r="F119" s="528"/>
      <c r="G119" s="327"/>
      <c r="H119" s="542"/>
      <c r="I119" s="523"/>
      <c r="J119" s="521"/>
      <c r="K119" s="528"/>
      <c r="L119" s="521"/>
      <c r="M119" s="521"/>
      <c r="N119" s="354"/>
      <c r="O119" s="327"/>
      <c r="P119" s="522"/>
      <c r="Q119" s="37" t="s">
        <v>54</v>
      </c>
      <c r="R119" s="35">
        <v>0</v>
      </c>
      <c r="S119" s="524"/>
      <c r="T119" s="524"/>
      <c r="U119" s="530"/>
      <c r="V119" s="530"/>
      <c r="W119" s="530"/>
      <c r="X119" s="530"/>
      <c r="Y119" s="530"/>
      <c r="Z119" s="530"/>
      <c r="AA119" s="530"/>
      <c r="AB119" s="530"/>
      <c r="AC119" s="530"/>
      <c r="AD119" s="327"/>
      <c r="AE119" s="327"/>
      <c r="AF119" s="533"/>
      <c r="AG119" s="533"/>
      <c r="AH119" s="327"/>
    </row>
    <row r="120" spans="1:34" ht="21.75" customHeight="1">
      <c r="A120" s="29"/>
      <c r="B120" s="30"/>
      <c r="C120" s="520"/>
      <c r="D120" s="327"/>
      <c r="E120" s="528"/>
      <c r="F120" s="528"/>
      <c r="G120" s="327"/>
      <c r="H120" s="542"/>
      <c r="I120" s="523"/>
      <c r="J120" s="521"/>
      <c r="K120" s="528"/>
      <c r="L120" s="521"/>
      <c r="M120" s="521"/>
      <c r="N120" s="354"/>
      <c r="O120" s="327"/>
      <c r="P120" s="523" t="s">
        <v>55</v>
      </c>
      <c r="Q120" s="37" t="s">
        <v>56</v>
      </c>
      <c r="R120" s="31">
        <v>15</v>
      </c>
      <c r="S120" s="524"/>
      <c r="T120" s="524"/>
      <c r="U120" s="530"/>
      <c r="V120" s="530"/>
      <c r="W120" s="530"/>
      <c r="X120" s="530"/>
      <c r="Y120" s="530"/>
      <c r="Z120" s="530"/>
      <c r="AA120" s="530"/>
      <c r="AB120" s="530"/>
      <c r="AC120" s="530"/>
      <c r="AD120" s="327"/>
      <c r="AE120" s="327"/>
      <c r="AF120" s="533"/>
      <c r="AG120" s="533"/>
      <c r="AH120" s="327"/>
    </row>
    <row r="121" spans="1:34" ht="21.75" customHeight="1">
      <c r="A121" s="29"/>
      <c r="B121" s="30"/>
      <c r="C121" s="520"/>
      <c r="D121" s="327"/>
      <c r="E121" s="528"/>
      <c r="F121" s="528"/>
      <c r="G121" s="327"/>
      <c r="H121" s="542"/>
      <c r="I121" s="523"/>
      <c r="J121" s="521"/>
      <c r="K121" s="528"/>
      <c r="L121" s="521"/>
      <c r="M121" s="521"/>
      <c r="N121" s="354"/>
      <c r="O121" s="327"/>
      <c r="P121" s="522"/>
      <c r="Q121" s="37" t="s">
        <v>57</v>
      </c>
      <c r="R121" s="35">
        <v>0</v>
      </c>
      <c r="S121" s="524"/>
      <c r="T121" s="524"/>
      <c r="U121" s="530"/>
      <c r="V121" s="530"/>
      <c r="W121" s="530"/>
      <c r="X121" s="530"/>
      <c r="Y121" s="530"/>
      <c r="Z121" s="530"/>
      <c r="AA121" s="530"/>
      <c r="AB121" s="530"/>
      <c r="AC121" s="530"/>
      <c r="AD121" s="327"/>
      <c r="AE121" s="327"/>
      <c r="AF121" s="533"/>
      <c r="AG121" s="533"/>
      <c r="AH121" s="327"/>
    </row>
    <row r="122" spans="1:34" ht="21.75" customHeight="1">
      <c r="A122" s="29"/>
      <c r="B122" s="30"/>
      <c r="C122" s="520"/>
      <c r="D122" s="327"/>
      <c r="E122" s="528"/>
      <c r="F122" s="528"/>
      <c r="G122" s="327"/>
      <c r="H122" s="542"/>
      <c r="I122" s="523"/>
      <c r="J122" s="521"/>
      <c r="K122" s="528"/>
      <c r="L122" s="521"/>
      <c r="M122" s="521"/>
      <c r="N122" s="354"/>
      <c r="O122" s="327"/>
      <c r="P122" s="523" t="s">
        <v>58</v>
      </c>
      <c r="Q122" s="37" t="s">
        <v>59</v>
      </c>
      <c r="R122" s="31">
        <v>15</v>
      </c>
      <c r="S122" s="524"/>
      <c r="T122" s="524"/>
      <c r="U122" s="530"/>
      <c r="V122" s="530"/>
      <c r="W122" s="530"/>
      <c r="X122" s="530"/>
      <c r="Y122" s="530"/>
      <c r="Z122" s="530"/>
      <c r="AA122" s="530"/>
      <c r="AB122" s="530"/>
      <c r="AC122" s="530"/>
      <c r="AD122" s="327"/>
      <c r="AE122" s="327"/>
      <c r="AF122" s="533"/>
      <c r="AG122" s="533"/>
      <c r="AH122" s="327"/>
    </row>
    <row r="123" spans="1:34" ht="21.75" customHeight="1">
      <c r="A123" s="29"/>
      <c r="B123" s="30"/>
      <c r="C123" s="520"/>
      <c r="D123" s="327"/>
      <c r="E123" s="528"/>
      <c r="F123" s="528"/>
      <c r="G123" s="327"/>
      <c r="H123" s="542"/>
      <c r="I123" s="523"/>
      <c r="J123" s="521"/>
      <c r="K123" s="528"/>
      <c r="L123" s="521"/>
      <c r="M123" s="521"/>
      <c r="N123" s="354"/>
      <c r="O123" s="327"/>
      <c r="P123" s="522"/>
      <c r="Q123" s="37" t="s">
        <v>60</v>
      </c>
      <c r="R123" s="35">
        <v>0</v>
      </c>
      <c r="S123" s="524"/>
      <c r="T123" s="524"/>
      <c r="U123" s="530"/>
      <c r="V123" s="530"/>
      <c r="W123" s="530"/>
      <c r="X123" s="530"/>
      <c r="Y123" s="530"/>
      <c r="Z123" s="530"/>
      <c r="AA123" s="530"/>
      <c r="AB123" s="530"/>
      <c r="AC123" s="530"/>
      <c r="AD123" s="327"/>
      <c r="AE123" s="327"/>
      <c r="AF123" s="533"/>
      <c r="AG123" s="533"/>
      <c r="AH123" s="327"/>
    </row>
    <row r="124" spans="1:34" ht="21.75" customHeight="1">
      <c r="A124" s="29"/>
      <c r="B124" s="30"/>
      <c r="C124" s="520"/>
      <c r="D124" s="327"/>
      <c r="E124" s="528"/>
      <c r="F124" s="528"/>
      <c r="G124" s="327"/>
      <c r="H124" s="542"/>
      <c r="I124" s="523"/>
      <c r="J124" s="521"/>
      <c r="K124" s="528"/>
      <c r="L124" s="521"/>
      <c r="M124" s="521"/>
      <c r="N124" s="354"/>
      <c r="O124" s="327"/>
      <c r="P124" s="531" t="s">
        <v>61</v>
      </c>
      <c r="Q124" s="37" t="s">
        <v>62</v>
      </c>
      <c r="R124" s="31">
        <v>15</v>
      </c>
      <c r="S124" s="524"/>
      <c r="T124" s="524"/>
      <c r="U124" s="530"/>
      <c r="V124" s="530"/>
      <c r="W124" s="530"/>
      <c r="X124" s="530"/>
      <c r="Y124" s="530"/>
      <c r="Z124" s="530"/>
      <c r="AA124" s="530"/>
      <c r="AB124" s="530"/>
      <c r="AC124" s="530"/>
      <c r="AD124" s="327"/>
      <c r="AE124" s="327"/>
      <c r="AF124" s="533"/>
      <c r="AG124" s="533"/>
      <c r="AH124" s="327"/>
    </row>
    <row r="125" spans="1:34" ht="21.75" customHeight="1">
      <c r="A125" s="29"/>
      <c r="B125" s="30"/>
      <c r="C125" s="520"/>
      <c r="D125" s="327"/>
      <c r="E125" s="528"/>
      <c r="F125" s="528"/>
      <c r="G125" s="327"/>
      <c r="H125" s="542"/>
      <c r="I125" s="523"/>
      <c r="J125" s="521"/>
      <c r="K125" s="528"/>
      <c r="L125" s="521"/>
      <c r="M125" s="521"/>
      <c r="N125" s="354"/>
      <c r="O125" s="327"/>
      <c r="P125" s="532"/>
      <c r="Q125" s="37" t="s">
        <v>63</v>
      </c>
      <c r="R125" s="35">
        <v>10</v>
      </c>
      <c r="S125" s="524"/>
      <c r="T125" s="524"/>
      <c r="U125" s="530"/>
      <c r="V125" s="530"/>
      <c r="W125" s="530"/>
      <c r="X125" s="530"/>
      <c r="Y125" s="530"/>
      <c r="Z125" s="530"/>
      <c r="AA125" s="530"/>
      <c r="AB125" s="530"/>
      <c r="AC125" s="530"/>
      <c r="AD125" s="327"/>
      <c r="AE125" s="327"/>
      <c r="AF125" s="533"/>
      <c r="AG125" s="533"/>
      <c r="AH125" s="327"/>
    </row>
    <row r="126" spans="1:34" ht="21.75" customHeight="1">
      <c r="A126" s="29"/>
      <c r="B126" s="30"/>
      <c r="C126" s="520"/>
      <c r="D126" s="327"/>
      <c r="E126" s="528"/>
      <c r="F126" s="528"/>
      <c r="G126" s="327"/>
      <c r="H126" s="542"/>
      <c r="I126" s="523"/>
      <c r="J126" s="521"/>
      <c r="K126" s="528"/>
      <c r="L126" s="521"/>
      <c r="M126" s="521"/>
      <c r="N126" s="354"/>
      <c r="O126" s="327"/>
      <c r="P126" s="532"/>
      <c r="Q126" s="37" t="s">
        <v>64</v>
      </c>
      <c r="R126" s="35">
        <v>0</v>
      </c>
      <c r="S126" s="524"/>
      <c r="T126" s="524"/>
      <c r="U126" s="530"/>
      <c r="V126" s="530"/>
      <c r="W126" s="530"/>
      <c r="X126" s="530"/>
      <c r="Y126" s="530"/>
      <c r="Z126" s="530"/>
      <c r="AA126" s="530"/>
      <c r="AB126" s="530"/>
      <c r="AC126" s="530"/>
      <c r="AD126" s="327"/>
      <c r="AE126" s="327"/>
      <c r="AF126" s="533"/>
      <c r="AG126" s="533"/>
      <c r="AH126" s="327"/>
    </row>
    <row r="127" spans="1:34" ht="21.75" customHeight="1">
      <c r="A127" s="29"/>
      <c r="B127" s="30"/>
      <c r="C127" s="520"/>
      <c r="D127" s="327"/>
      <c r="E127" s="528"/>
      <c r="F127" s="528"/>
      <c r="G127" s="327"/>
      <c r="H127" s="542"/>
      <c r="I127" s="523"/>
      <c r="J127" s="521"/>
      <c r="K127" s="528"/>
      <c r="L127" s="521"/>
      <c r="M127" s="521"/>
      <c r="N127" s="354"/>
      <c r="O127" s="327"/>
      <c r="P127" s="523" t="s">
        <v>65</v>
      </c>
      <c r="Q127" s="37" t="s">
        <v>66</v>
      </c>
      <c r="R127" s="31">
        <v>15</v>
      </c>
      <c r="S127" s="524"/>
      <c r="T127" s="524"/>
      <c r="U127" s="530"/>
      <c r="V127" s="530"/>
      <c r="W127" s="530"/>
      <c r="X127" s="530"/>
      <c r="Y127" s="530"/>
      <c r="Z127" s="530"/>
      <c r="AA127" s="530"/>
      <c r="AB127" s="530"/>
      <c r="AC127" s="530"/>
      <c r="AD127" s="327"/>
      <c r="AE127" s="327"/>
      <c r="AF127" s="533"/>
      <c r="AG127" s="533"/>
      <c r="AH127" s="327"/>
    </row>
    <row r="128" spans="1:34" ht="21.75" customHeight="1">
      <c r="A128" s="29"/>
      <c r="B128" s="30"/>
      <c r="C128" s="520"/>
      <c r="D128" s="327"/>
      <c r="E128" s="528"/>
      <c r="F128" s="528"/>
      <c r="G128" s="327"/>
      <c r="H128" s="542"/>
      <c r="I128" s="523"/>
      <c r="J128" s="521"/>
      <c r="K128" s="528"/>
      <c r="L128" s="521"/>
      <c r="M128" s="521"/>
      <c r="N128" s="354"/>
      <c r="O128" s="327"/>
      <c r="P128" s="522"/>
      <c r="Q128" s="37" t="s">
        <v>67</v>
      </c>
      <c r="R128" s="35">
        <v>0</v>
      </c>
      <c r="S128" s="524"/>
      <c r="T128" s="524"/>
      <c r="U128" s="530"/>
      <c r="V128" s="530"/>
      <c r="W128" s="530"/>
      <c r="X128" s="530"/>
      <c r="Y128" s="530"/>
      <c r="Z128" s="530"/>
      <c r="AA128" s="530"/>
      <c r="AB128" s="530"/>
      <c r="AC128" s="530"/>
      <c r="AD128" s="327"/>
      <c r="AE128" s="327"/>
      <c r="AF128" s="533"/>
      <c r="AG128" s="533"/>
      <c r="AH128" s="327"/>
    </row>
    <row r="129" spans="1:34" ht="21.75" customHeight="1">
      <c r="A129" s="29"/>
      <c r="B129" s="30"/>
      <c r="C129" s="520"/>
      <c r="D129" s="327"/>
      <c r="E129" s="528"/>
      <c r="F129" s="528"/>
      <c r="G129" s="327"/>
      <c r="H129" s="542"/>
      <c r="I129" s="523"/>
      <c r="J129" s="521"/>
      <c r="K129" s="528"/>
      <c r="L129" s="521"/>
      <c r="M129" s="521"/>
      <c r="N129" s="354"/>
      <c r="O129" s="327"/>
      <c r="P129" s="523" t="s">
        <v>68</v>
      </c>
      <c r="Q129" s="36" t="s">
        <v>69</v>
      </c>
      <c r="R129" s="31">
        <v>15</v>
      </c>
      <c r="S129" s="524"/>
      <c r="T129" s="524"/>
      <c r="U129" s="530"/>
      <c r="V129" s="530"/>
      <c r="W129" s="530"/>
      <c r="X129" s="530"/>
      <c r="Y129" s="530"/>
      <c r="Z129" s="530"/>
      <c r="AA129" s="530"/>
      <c r="AB129" s="530"/>
      <c r="AC129" s="530"/>
      <c r="AD129" s="327"/>
      <c r="AE129" s="327"/>
      <c r="AF129" s="533"/>
      <c r="AG129" s="533"/>
      <c r="AH129" s="327"/>
    </row>
    <row r="130" spans="1:34" ht="21.75" customHeight="1">
      <c r="A130" s="29"/>
      <c r="B130" s="30"/>
      <c r="C130" s="520"/>
      <c r="D130" s="327"/>
      <c r="E130" s="528"/>
      <c r="F130" s="528"/>
      <c r="G130" s="327"/>
      <c r="H130" s="542"/>
      <c r="I130" s="523"/>
      <c r="J130" s="521"/>
      <c r="K130" s="528"/>
      <c r="L130" s="521"/>
      <c r="M130" s="521"/>
      <c r="N130" s="354"/>
      <c r="O130" s="327"/>
      <c r="P130" s="522"/>
      <c r="Q130" s="36" t="s">
        <v>70</v>
      </c>
      <c r="R130" s="35">
        <v>0</v>
      </c>
      <c r="S130" s="524"/>
      <c r="T130" s="524"/>
      <c r="U130" s="530"/>
      <c r="V130" s="530"/>
      <c r="W130" s="530"/>
      <c r="X130" s="530"/>
      <c r="Y130" s="530"/>
      <c r="Z130" s="530"/>
      <c r="AA130" s="530"/>
      <c r="AB130" s="530"/>
      <c r="AC130" s="530"/>
      <c r="AD130" s="327"/>
      <c r="AE130" s="327"/>
      <c r="AF130" s="533"/>
      <c r="AG130" s="533"/>
      <c r="AH130" s="327"/>
    </row>
    <row r="131" spans="1:34" ht="21.75" customHeight="1">
      <c r="A131" s="29"/>
      <c r="B131" s="30"/>
      <c r="C131" s="520"/>
      <c r="D131" s="327"/>
      <c r="E131" s="528"/>
      <c r="F131" s="528"/>
      <c r="G131" s="327"/>
      <c r="H131" s="542"/>
      <c r="I131" s="523"/>
      <c r="J131" s="521"/>
      <c r="K131" s="528"/>
      <c r="L131" s="521"/>
      <c r="M131" s="521"/>
      <c r="N131" s="354"/>
      <c r="O131" s="327"/>
      <c r="P131" s="523" t="s">
        <v>71</v>
      </c>
      <c r="Q131" s="37" t="s">
        <v>72</v>
      </c>
      <c r="R131" s="31">
        <v>10</v>
      </c>
      <c r="S131" s="524"/>
      <c r="T131" s="524"/>
      <c r="U131" s="530"/>
      <c r="V131" s="530"/>
      <c r="W131" s="530"/>
      <c r="X131" s="530"/>
      <c r="Y131" s="530"/>
      <c r="Z131" s="530"/>
      <c r="AA131" s="530"/>
      <c r="AB131" s="530"/>
      <c r="AC131" s="530"/>
      <c r="AD131" s="327"/>
      <c r="AE131" s="327"/>
      <c r="AF131" s="533"/>
      <c r="AG131" s="533"/>
      <c r="AH131" s="327"/>
    </row>
    <row r="132" spans="1:34" ht="21.75" customHeight="1">
      <c r="A132" s="29"/>
      <c r="B132" s="30"/>
      <c r="C132" s="520"/>
      <c r="D132" s="327"/>
      <c r="E132" s="528"/>
      <c r="F132" s="528"/>
      <c r="G132" s="327"/>
      <c r="H132" s="542"/>
      <c r="I132" s="523"/>
      <c r="J132" s="521"/>
      <c r="K132" s="528"/>
      <c r="L132" s="521"/>
      <c r="M132" s="521"/>
      <c r="N132" s="354"/>
      <c r="O132" s="327"/>
      <c r="P132" s="522"/>
      <c r="Q132" s="38" t="s">
        <v>73</v>
      </c>
      <c r="R132" s="32">
        <v>5</v>
      </c>
      <c r="S132" s="524"/>
      <c r="T132" s="524"/>
      <c r="U132" s="530"/>
      <c r="V132" s="530"/>
      <c r="W132" s="530"/>
      <c r="X132" s="530"/>
      <c r="Y132" s="530"/>
      <c r="Z132" s="530"/>
      <c r="AA132" s="530"/>
      <c r="AB132" s="530"/>
      <c r="AC132" s="530"/>
      <c r="AD132" s="327"/>
      <c r="AE132" s="327"/>
      <c r="AF132" s="533"/>
      <c r="AG132" s="533"/>
      <c r="AH132" s="327"/>
    </row>
    <row r="133" spans="1:34" ht="21.75" customHeight="1">
      <c r="A133" s="29"/>
      <c r="B133" s="30"/>
      <c r="C133" s="520"/>
      <c r="D133" s="327"/>
      <c r="E133" s="528"/>
      <c r="F133" s="528"/>
      <c r="G133" s="327"/>
      <c r="H133" s="542"/>
      <c r="I133" s="523"/>
      <c r="J133" s="521"/>
      <c r="K133" s="528"/>
      <c r="L133" s="521"/>
      <c r="M133" s="521"/>
      <c r="N133" s="354"/>
      <c r="O133" s="327"/>
      <c r="P133" s="522"/>
      <c r="Q133" s="38" t="s">
        <v>74</v>
      </c>
      <c r="R133" s="35">
        <v>0</v>
      </c>
      <c r="S133" s="524"/>
      <c r="T133" s="524"/>
      <c r="U133" s="530"/>
      <c r="V133" s="530"/>
      <c r="W133" s="530"/>
      <c r="X133" s="530"/>
      <c r="Y133" s="530"/>
      <c r="Z133" s="530"/>
      <c r="AA133" s="530"/>
      <c r="AB133" s="530"/>
      <c r="AC133" s="530"/>
      <c r="AD133" s="327"/>
      <c r="AE133" s="327"/>
      <c r="AF133" s="533"/>
      <c r="AG133" s="533"/>
      <c r="AH133" s="327"/>
    </row>
    <row r="134" spans="1:34" ht="21.75" customHeight="1">
      <c r="A134" s="29"/>
      <c r="B134" s="30"/>
      <c r="C134" s="520"/>
      <c r="D134" s="327"/>
      <c r="E134" s="528"/>
      <c r="F134" s="528"/>
      <c r="G134" s="528" t="s">
        <v>486</v>
      </c>
      <c r="H134" s="538" t="s">
        <v>487</v>
      </c>
      <c r="I134" s="539" t="s">
        <v>488</v>
      </c>
      <c r="J134" s="528" t="s">
        <v>105</v>
      </c>
      <c r="K134" s="528" t="s">
        <v>44</v>
      </c>
      <c r="L134" s="528">
        <v>2</v>
      </c>
      <c r="M134" s="528">
        <v>5</v>
      </c>
      <c r="N134" s="358" t="s">
        <v>84</v>
      </c>
      <c r="O134" s="528" t="s">
        <v>85</v>
      </c>
      <c r="P134" s="523" t="s">
        <v>46</v>
      </c>
      <c r="Q134" s="37" t="s">
        <v>47</v>
      </c>
      <c r="R134" s="31">
        <v>15</v>
      </c>
      <c r="S134" s="524">
        <v>100</v>
      </c>
      <c r="T134" s="525" t="s">
        <v>48</v>
      </c>
      <c r="U134" s="529" t="s">
        <v>1075</v>
      </c>
      <c r="V134" s="529"/>
      <c r="W134" s="529"/>
      <c r="X134" s="529"/>
      <c r="Y134" s="529"/>
      <c r="Z134" s="529"/>
      <c r="AA134" s="529"/>
      <c r="AB134" s="529"/>
      <c r="AC134" s="529"/>
      <c r="AD134" s="327" t="s">
        <v>49</v>
      </c>
      <c r="AE134" s="327" t="s">
        <v>50</v>
      </c>
      <c r="AF134" s="533" t="s">
        <v>51</v>
      </c>
      <c r="AG134" s="533" t="s">
        <v>52</v>
      </c>
      <c r="AH134" s="327"/>
    </row>
    <row r="135" spans="1:34" ht="21.75" customHeight="1">
      <c r="A135" s="29"/>
      <c r="B135" s="30"/>
      <c r="C135" s="520"/>
      <c r="D135" s="327"/>
      <c r="E135" s="528"/>
      <c r="F135" s="528"/>
      <c r="G135" s="528"/>
      <c r="H135" s="538"/>
      <c r="I135" s="540"/>
      <c r="J135" s="528"/>
      <c r="K135" s="528"/>
      <c r="L135" s="528"/>
      <c r="M135" s="528"/>
      <c r="N135" s="358"/>
      <c r="O135" s="528"/>
      <c r="P135" s="522"/>
      <c r="Q135" s="37" t="s">
        <v>54</v>
      </c>
      <c r="R135" s="35">
        <v>0</v>
      </c>
      <c r="S135" s="524"/>
      <c r="T135" s="524"/>
      <c r="U135" s="530"/>
      <c r="V135" s="530"/>
      <c r="W135" s="530"/>
      <c r="X135" s="530"/>
      <c r="Y135" s="530"/>
      <c r="Z135" s="530"/>
      <c r="AA135" s="530"/>
      <c r="AB135" s="530"/>
      <c r="AC135" s="530"/>
      <c r="AD135" s="327"/>
      <c r="AE135" s="327"/>
      <c r="AF135" s="533"/>
      <c r="AG135" s="533"/>
      <c r="AH135" s="327"/>
    </row>
    <row r="136" spans="1:34" ht="21.75" customHeight="1">
      <c r="A136" s="29"/>
      <c r="B136" s="30"/>
      <c r="C136" s="520"/>
      <c r="D136" s="327"/>
      <c r="E136" s="528"/>
      <c r="F136" s="528"/>
      <c r="G136" s="528"/>
      <c r="H136" s="538"/>
      <c r="I136" s="540"/>
      <c r="J136" s="528"/>
      <c r="K136" s="528"/>
      <c r="L136" s="528"/>
      <c r="M136" s="528"/>
      <c r="N136" s="358"/>
      <c r="O136" s="528"/>
      <c r="P136" s="523" t="s">
        <v>55</v>
      </c>
      <c r="Q136" s="37" t="s">
        <v>56</v>
      </c>
      <c r="R136" s="31">
        <v>15</v>
      </c>
      <c r="S136" s="524"/>
      <c r="T136" s="524"/>
      <c r="U136" s="530"/>
      <c r="V136" s="530"/>
      <c r="W136" s="530"/>
      <c r="X136" s="530"/>
      <c r="Y136" s="530"/>
      <c r="Z136" s="530"/>
      <c r="AA136" s="530"/>
      <c r="AB136" s="530"/>
      <c r="AC136" s="530"/>
      <c r="AD136" s="327"/>
      <c r="AE136" s="327"/>
      <c r="AF136" s="533"/>
      <c r="AG136" s="533"/>
      <c r="AH136" s="327"/>
    </row>
    <row r="137" spans="1:34" ht="21.75" customHeight="1">
      <c r="A137" s="29"/>
      <c r="B137" s="30"/>
      <c r="C137" s="520"/>
      <c r="D137" s="327"/>
      <c r="E137" s="528"/>
      <c r="F137" s="528"/>
      <c r="G137" s="528"/>
      <c r="H137" s="538"/>
      <c r="I137" s="540"/>
      <c r="J137" s="528"/>
      <c r="K137" s="528"/>
      <c r="L137" s="528"/>
      <c r="M137" s="528"/>
      <c r="N137" s="358"/>
      <c r="O137" s="528"/>
      <c r="P137" s="522"/>
      <c r="Q137" s="37" t="s">
        <v>57</v>
      </c>
      <c r="R137" s="35">
        <v>0</v>
      </c>
      <c r="S137" s="524"/>
      <c r="T137" s="524"/>
      <c r="U137" s="530"/>
      <c r="V137" s="530"/>
      <c r="W137" s="530"/>
      <c r="X137" s="530"/>
      <c r="Y137" s="530"/>
      <c r="Z137" s="530"/>
      <c r="AA137" s="530"/>
      <c r="AB137" s="530"/>
      <c r="AC137" s="530"/>
      <c r="AD137" s="327"/>
      <c r="AE137" s="327"/>
      <c r="AF137" s="533"/>
      <c r="AG137" s="533"/>
      <c r="AH137" s="327"/>
    </row>
    <row r="138" spans="1:34" ht="21.75" customHeight="1">
      <c r="A138" s="29"/>
      <c r="B138" s="30"/>
      <c r="C138" s="520"/>
      <c r="D138" s="327"/>
      <c r="E138" s="528"/>
      <c r="F138" s="528"/>
      <c r="G138" s="528"/>
      <c r="H138" s="538"/>
      <c r="I138" s="540"/>
      <c r="J138" s="528"/>
      <c r="K138" s="528"/>
      <c r="L138" s="528"/>
      <c r="M138" s="528"/>
      <c r="N138" s="358"/>
      <c r="O138" s="528"/>
      <c r="P138" s="523" t="s">
        <v>58</v>
      </c>
      <c r="Q138" s="37" t="s">
        <v>59</v>
      </c>
      <c r="R138" s="31">
        <v>15</v>
      </c>
      <c r="S138" s="524"/>
      <c r="T138" s="524"/>
      <c r="U138" s="530"/>
      <c r="V138" s="530"/>
      <c r="W138" s="530"/>
      <c r="X138" s="530"/>
      <c r="Y138" s="530"/>
      <c r="Z138" s="530"/>
      <c r="AA138" s="530"/>
      <c r="AB138" s="530"/>
      <c r="AC138" s="530"/>
      <c r="AD138" s="327"/>
      <c r="AE138" s="327"/>
      <c r="AF138" s="533"/>
      <c r="AG138" s="533"/>
      <c r="AH138" s="327"/>
    </row>
    <row r="139" spans="1:34" ht="21.75" customHeight="1">
      <c r="A139" s="29"/>
      <c r="B139" s="30"/>
      <c r="C139" s="520"/>
      <c r="D139" s="327"/>
      <c r="E139" s="528"/>
      <c r="F139" s="528"/>
      <c r="G139" s="528"/>
      <c r="H139" s="538"/>
      <c r="I139" s="540"/>
      <c r="J139" s="528"/>
      <c r="K139" s="528"/>
      <c r="L139" s="528"/>
      <c r="M139" s="528"/>
      <c r="N139" s="358"/>
      <c r="O139" s="528"/>
      <c r="P139" s="522"/>
      <c r="Q139" s="37" t="s">
        <v>60</v>
      </c>
      <c r="R139" s="35">
        <v>0</v>
      </c>
      <c r="S139" s="524"/>
      <c r="T139" s="524"/>
      <c r="U139" s="530"/>
      <c r="V139" s="530"/>
      <c r="W139" s="530"/>
      <c r="X139" s="530"/>
      <c r="Y139" s="530"/>
      <c r="Z139" s="530"/>
      <c r="AA139" s="530"/>
      <c r="AB139" s="530"/>
      <c r="AC139" s="530"/>
      <c r="AD139" s="327"/>
      <c r="AE139" s="327"/>
      <c r="AF139" s="533"/>
      <c r="AG139" s="533"/>
      <c r="AH139" s="327"/>
    </row>
    <row r="140" spans="1:34" ht="21.75" customHeight="1">
      <c r="A140" s="29"/>
      <c r="B140" s="30"/>
      <c r="C140" s="520"/>
      <c r="D140" s="327"/>
      <c r="E140" s="528"/>
      <c r="F140" s="528"/>
      <c r="G140" s="528"/>
      <c r="H140" s="538"/>
      <c r="I140" s="540"/>
      <c r="J140" s="528"/>
      <c r="K140" s="528"/>
      <c r="L140" s="528"/>
      <c r="M140" s="528"/>
      <c r="N140" s="358"/>
      <c r="O140" s="528"/>
      <c r="P140" s="531" t="s">
        <v>61</v>
      </c>
      <c r="Q140" s="37" t="s">
        <v>62</v>
      </c>
      <c r="R140" s="31">
        <v>15</v>
      </c>
      <c r="S140" s="524"/>
      <c r="T140" s="524"/>
      <c r="U140" s="530"/>
      <c r="V140" s="530"/>
      <c r="W140" s="530"/>
      <c r="X140" s="530"/>
      <c r="Y140" s="530"/>
      <c r="Z140" s="530"/>
      <c r="AA140" s="530"/>
      <c r="AB140" s="530"/>
      <c r="AC140" s="530"/>
      <c r="AD140" s="327"/>
      <c r="AE140" s="327"/>
      <c r="AF140" s="533"/>
      <c r="AG140" s="533"/>
      <c r="AH140" s="327"/>
    </row>
    <row r="141" spans="1:34" ht="21.75" customHeight="1">
      <c r="A141" s="29"/>
      <c r="B141" s="30"/>
      <c r="C141" s="520"/>
      <c r="D141" s="327"/>
      <c r="E141" s="528"/>
      <c r="F141" s="528"/>
      <c r="G141" s="528"/>
      <c r="H141" s="538"/>
      <c r="I141" s="540"/>
      <c r="J141" s="528"/>
      <c r="K141" s="528"/>
      <c r="L141" s="528"/>
      <c r="M141" s="528"/>
      <c r="N141" s="358"/>
      <c r="O141" s="528"/>
      <c r="P141" s="532"/>
      <c r="Q141" s="37" t="s">
        <v>63</v>
      </c>
      <c r="R141" s="35">
        <v>10</v>
      </c>
      <c r="S141" s="524"/>
      <c r="T141" s="524"/>
      <c r="U141" s="530"/>
      <c r="V141" s="530"/>
      <c r="W141" s="530"/>
      <c r="X141" s="530"/>
      <c r="Y141" s="530"/>
      <c r="Z141" s="530"/>
      <c r="AA141" s="530"/>
      <c r="AB141" s="530"/>
      <c r="AC141" s="530"/>
      <c r="AD141" s="327"/>
      <c r="AE141" s="327"/>
      <c r="AF141" s="533"/>
      <c r="AG141" s="533"/>
      <c r="AH141" s="327"/>
    </row>
    <row r="142" spans="1:34" ht="21.75" customHeight="1">
      <c r="A142" s="29"/>
      <c r="B142" s="30"/>
      <c r="C142" s="520"/>
      <c r="D142" s="327"/>
      <c r="E142" s="528"/>
      <c r="F142" s="528"/>
      <c r="G142" s="528"/>
      <c r="H142" s="538"/>
      <c r="I142" s="540"/>
      <c r="J142" s="528"/>
      <c r="K142" s="528"/>
      <c r="L142" s="528"/>
      <c r="M142" s="528"/>
      <c r="N142" s="358"/>
      <c r="O142" s="528"/>
      <c r="P142" s="532"/>
      <c r="Q142" s="37" t="s">
        <v>64</v>
      </c>
      <c r="R142" s="35">
        <v>0</v>
      </c>
      <c r="S142" s="524"/>
      <c r="T142" s="524"/>
      <c r="U142" s="530"/>
      <c r="V142" s="530"/>
      <c r="W142" s="530"/>
      <c r="X142" s="530"/>
      <c r="Y142" s="530"/>
      <c r="Z142" s="530"/>
      <c r="AA142" s="530"/>
      <c r="AB142" s="530"/>
      <c r="AC142" s="530"/>
      <c r="AD142" s="327"/>
      <c r="AE142" s="327"/>
      <c r="AF142" s="533"/>
      <c r="AG142" s="533"/>
      <c r="AH142" s="327"/>
    </row>
    <row r="143" spans="1:34" ht="21.75" customHeight="1">
      <c r="A143" s="29"/>
      <c r="B143" s="30"/>
      <c r="C143" s="520"/>
      <c r="D143" s="327"/>
      <c r="E143" s="528"/>
      <c r="F143" s="528"/>
      <c r="G143" s="528"/>
      <c r="H143" s="538"/>
      <c r="I143" s="540"/>
      <c r="J143" s="528"/>
      <c r="K143" s="528"/>
      <c r="L143" s="528"/>
      <c r="M143" s="528"/>
      <c r="N143" s="358"/>
      <c r="O143" s="528"/>
      <c r="P143" s="523" t="s">
        <v>65</v>
      </c>
      <c r="Q143" s="37" t="s">
        <v>66</v>
      </c>
      <c r="R143" s="31">
        <v>15</v>
      </c>
      <c r="S143" s="524"/>
      <c r="T143" s="524"/>
      <c r="U143" s="530"/>
      <c r="V143" s="530"/>
      <c r="W143" s="530"/>
      <c r="X143" s="530"/>
      <c r="Y143" s="530"/>
      <c r="Z143" s="530"/>
      <c r="AA143" s="530"/>
      <c r="AB143" s="530"/>
      <c r="AC143" s="530"/>
      <c r="AD143" s="327"/>
      <c r="AE143" s="327"/>
      <c r="AF143" s="533"/>
      <c r="AG143" s="533"/>
      <c r="AH143" s="327"/>
    </row>
    <row r="144" spans="1:34" ht="21.75" customHeight="1">
      <c r="A144" s="29"/>
      <c r="B144" s="30"/>
      <c r="C144" s="520"/>
      <c r="D144" s="327"/>
      <c r="E144" s="528"/>
      <c r="F144" s="528"/>
      <c r="G144" s="528"/>
      <c r="H144" s="538"/>
      <c r="I144" s="540"/>
      <c r="J144" s="528"/>
      <c r="K144" s="528"/>
      <c r="L144" s="528"/>
      <c r="M144" s="528"/>
      <c r="N144" s="358"/>
      <c r="O144" s="528"/>
      <c r="P144" s="522"/>
      <c r="Q144" s="37" t="s">
        <v>67</v>
      </c>
      <c r="R144" s="35">
        <v>0</v>
      </c>
      <c r="S144" s="524"/>
      <c r="T144" s="524"/>
      <c r="U144" s="530"/>
      <c r="V144" s="530"/>
      <c r="W144" s="530"/>
      <c r="X144" s="530"/>
      <c r="Y144" s="530"/>
      <c r="Z144" s="530"/>
      <c r="AA144" s="530"/>
      <c r="AB144" s="530"/>
      <c r="AC144" s="530"/>
      <c r="AD144" s="327"/>
      <c r="AE144" s="327"/>
      <c r="AF144" s="533"/>
      <c r="AG144" s="533"/>
      <c r="AH144" s="327"/>
    </row>
    <row r="145" spans="1:34" ht="21.75" customHeight="1">
      <c r="A145" s="29"/>
      <c r="B145" s="30"/>
      <c r="C145" s="520"/>
      <c r="D145" s="327"/>
      <c r="E145" s="528"/>
      <c r="F145" s="528"/>
      <c r="G145" s="528"/>
      <c r="H145" s="538"/>
      <c r="I145" s="540"/>
      <c r="J145" s="528"/>
      <c r="K145" s="528"/>
      <c r="L145" s="528"/>
      <c r="M145" s="528"/>
      <c r="N145" s="358"/>
      <c r="O145" s="528"/>
      <c r="P145" s="523" t="s">
        <v>68</v>
      </c>
      <c r="Q145" s="36" t="s">
        <v>69</v>
      </c>
      <c r="R145" s="31">
        <v>15</v>
      </c>
      <c r="S145" s="524"/>
      <c r="T145" s="524"/>
      <c r="U145" s="530"/>
      <c r="V145" s="530"/>
      <c r="W145" s="530"/>
      <c r="X145" s="530"/>
      <c r="Y145" s="530"/>
      <c r="Z145" s="530"/>
      <c r="AA145" s="530"/>
      <c r="AB145" s="530"/>
      <c r="AC145" s="530"/>
      <c r="AD145" s="327"/>
      <c r="AE145" s="327"/>
      <c r="AF145" s="533"/>
      <c r="AG145" s="533"/>
      <c r="AH145" s="327"/>
    </row>
    <row r="146" spans="1:34" ht="21.75" customHeight="1">
      <c r="A146" s="29"/>
      <c r="B146" s="30"/>
      <c r="C146" s="520"/>
      <c r="D146" s="327"/>
      <c r="E146" s="528"/>
      <c r="F146" s="528"/>
      <c r="G146" s="528"/>
      <c r="H146" s="538"/>
      <c r="I146" s="540"/>
      <c r="J146" s="528"/>
      <c r="K146" s="528"/>
      <c r="L146" s="528"/>
      <c r="M146" s="528"/>
      <c r="N146" s="358"/>
      <c r="O146" s="528"/>
      <c r="P146" s="522"/>
      <c r="Q146" s="36" t="s">
        <v>70</v>
      </c>
      <c r="R146" s="35">
        <v>0</v>
      </c>
      <c r="S146" s="524"/>
      <c r="T146" s="524"/>
      <c r="U146" s="530"/>
      <c r="V146" s="530"/>
      <c r="W146" s="530"/>
      <c r="X146" s="530"/>
      <c r="Y146" s="530"/>
      <c r="Z146" s="530"/>
      <c r="AA146" s="530"/>
      <c r="AB146" s="530"/>
      <c r="AC146" s="530"/>
      <c r="AD146" s="327"/>
      <c r="AE146" s="327"/>
      <c r="AF146" s="533"/>
      <c r="AG146" s="533"/>
      <c r="AH146" s="327"/>
    </row>
    <row r="147" spans="1:34" ht="21.75" customHeight="1">
      <c r="A147" s="29"/>
      <c r="B147" s="30"/>
      <c r="C147" s="520"/>
      <c r="D147" s="327"/>
      <c r="E147" s="528"/>
      <c r="F147" s="528"/>
      <c r="G147" s="528"/>
      <c r="H147" s="538"/>
      <c r="I147" s="540"/>
      <c r="J147" s="528"/>
      <c r="K147" s="528"/>
      <c r="L147" s="528"/>
      <c r="M147" s="528"/>
      <c r="N147" s="358"/>
      <c r="O147" s="528"/>
      <c r="P147" s="523" t="s">
        <v>71</v>
      </c>
      <c r="Q147" s="37" t="s">
        <v>72</v>
      </c>
      <c r="R147" s="31">
        <v>10</v>
      </c>
      <c r="S147" s="524"/>
      <c r="T147" s="524"/>
      <c r="U147" s="530"/>
      <c r="V147" s="530"/>
      <c r="W147" s="530"/>
      <c r="X147" s="530"/>
      <c r="Y147" s="530"/>
      <c r="Z147" s="530"/>
      <c r="AA147" s="530"/>
      <c r="AB147" s="530"/>
      <c r="AC147" s="530"/>
      <c r="AD147" s="327"/>
      <c r="AE147" s="327"/>
      <c r="AF147" s="533"/>
      <c r="AG147" s="533"/>
      <c r="AH147" s="327"/>
    </row>
    <row r="148" spans="1:34" ht="21.75" customHeight="1">
      <c r="A148" s="29"/>
      <c r="B148" s="30"/>
      <c r="C148" s="520"/>
      <c r="D148" s="327"/>
      <c r="E148" s="528"/>
      <c r="F148" s="528"/>
      <c r="G148" s="528"/>
      <c r="H148" s="538"/>
      <c r="I148" s="540"/>
      <c r="J148" s="528"/>
      <c r="K148" s="528"/>
      <c r="L148" s="528"/>
      <c r="M148" s="528"/>
      <c r="N148" s="358"/>
      <c r="O148" s="528"/>
      <c r="P148" s="522"/>
      <c r="Q148" s="38" t="s">
        <v>73</v>
      </c>
      <c r="R148" s="32">
        <v>5</v>
      </c>
      <c r="S148" s="524"/>
      <c r="T148" s="524"/>
      <c r="U148" s="530"/>
      <c r="V148" s="530"/>
      <c r="W148" s="530"/>
      <c r="X148" s="530"/>
      <c r="Y148" s="530"/>
      <c r="Z148" s="530"/>
      <c r="AA148" s="530"/>
      <c r="AB148" s="530"/>
      <c r="AC148" s="530"/>
      <c r="AD148" s="327"/>
      <c r="AE148" s="327"/>
      <c r="AF148" s="533"/>
      <c r="AG148" s="533"/>
      <c r="AH148" s="327"/>
    </row>
    <row r="149" spans="1:34" ht="21.75" customHeight="1">
      <c r="A149" s="29"/>
      <c r="B149" s="30"/>
      <c r="C149" s="520"/>
      <c r="D149" s="327"/>
      <c r="E149" s="528"/>
      <c r="F149" s="528"/>
      <c r="G149" s="528"/>
      <c r="H149" s="538"/>
      <c r="I149" s="540"/>
      <c r="J149" s="528"/>
      <c r="K149" s="528"/>
      <c r="L149" s="528"/>
      <c r="M149" s="528"/>
      <c r="N149" s="358"/>
      <c r="O149" s="528"/>
      <c r="P149" s="522"/>
      <c r="Q149" s="38" t="s">
        <v>74</v>
      </c>
      <c r="R149" s="35">
        <v>0</v>
      </c>
      <c r="S149" s="524"/>
      <c r="T149" s="524"/>
      <c r="U149" s="530"/>
      <c r="V149" s="530"/>
      <c r="W149" s="530"/>
      <c r="X149" s="530"/>
      <c r="Y149" s="530"/>
      <c r="Z149" s="530"/>
      <c r="AA149" s="530"/>
      <c r="AB149" s="530"/>
      <c r="AC149" s="530"/>
      <c r="AD149" s="327"/>
      <c r="AE149" s="327"/>
      <c r="AF149" s="533"/>
      <c r="AG149" s="533"/>
      <c r="AH149" s="327"/>
    </row>
    <row r="150" spans="1:34" ht="21.75" customHeight="1">
      <c r="A150" s="29"/>
      <c r="B150" s="30"/>
      <c r="C150" s="520"/>
      <c r="D150" s="327"/>
      <c r="E150" s="528"/>
      <c r="F150" s="528"/>
      <c r="G150" s="528" t="s">
        <v>489</v>
      </c>
      <c r="H150" s="538"/>
      <c r="I150" s="540"/>
      <c r="J150" s="528"/>
      <c r="K150" s="528"/>
      <c r="L150" s="528"/>
      <c r="M150" s="528"/>
      <c r="N150" s="358"/>
      <c r="O150" s="327" t="s">
        <v>106</v>
      </c>
      <c r="P150" s="523" t="s">
        <v>46</v>
      </c>
      <c r="Q150" s="37" t="s">
        <v>47</v>
      </c>
      <c r="R150" s="31">
        <v>15</v>
      </c>
      <c r="S150" s="524">
        <v>100</v>
      </c>
      <c r="T150" s="525" t="s">
        <v>48</v>
      </c>
      <c r="U150" s="529" t="s">
        <v>1075</v>
      </c>
      <c r="V150" s="529"/>
      <c r="W150" s="529"/>
      <c r="X150" s="529"/>
      <c r="Y150" s="529"/>
      <c r="Z150" s="529"/>
      <c r="AA150" s="529"/>
      <c r="AB150" s="529"/>
      <c r="AC150" s="529"/>
      <c r="AD150" s="327"/>
      <c r="AE150" s="327"/>
      <c r="AF150" s="533"/>
      <c r="AG150" s="533"/>
      <c r="AH150" s="327"/>
    </row>
    <row r="151" spans="1:34" ht="21.75" customHeight="1">
      <c r="A151" s="29"/>
      <c r="B151" s="30"/>
      <c r="C151" s="520"/>
      <c r="D151" s="327"/>
      <c r="E151" s="528"/>
      <c r="F151" s="528"/>
      <c r="G151" s="528"/>
      <c r="H151" s="538"/>
      <c r="I151" s="540"/>
      <c r="J151" s="528"/>
      <c r="K151" s="528"/>
      <c r="L151" s="528"/>
      <c r="M151" s="528"/>
      <c r="N151" s="358"/>
      <c r="O151" s="327"/>
      <c r="P151" s="522"/>
      <c r="Q151" s="37" t="s">
        <v>54</v>
      </c>
      <c r="R151" s="35">
        <v>0</v>
      </c>
      <c r="S151" s="524"/>
      <c r="T151" s="524"/>
      <c r="U151" s="530"/>
      <c r="V151" s="530"/>
      <c r="W151" s="530"/>
      <c r="X151" s="530"/>
      <c r="Y151" s="530"/>
      <c r="Z151" s="530"/>
      <c r="AA151" s="530"/>
      <c r="AB151" s="530"/>
      <c r="AC151" s="530"/>
      <c r="AD151" s="327"/>
      <c r="AE151" s="327"/>
      <c r="AF151" s="533"/>
      <c r="AG151" s="533"/>
      <c r="AH151" s="327"/>
    </row>
    <row r="152" spans="1:34" ht="21.75" customHeight="1">
      <c r="A152" s="29"/>
      <c r="B152" s="30"/>
      <c r="C152" s="520"/>
      <c r="D152" s="327"/>
      <c r="E152" s="528"/>
      <c r="F152" s="528"/>
      <c r="G152" s="528"/>
      <c r="H152" s="538"/>
      <c r="I152" s="540"/>
      <c r="J152" s="528"/>
      <c r="K152" s="528"/>
      <c r="L152" s="528"/>
      <c r="M152" s="528"/>
      <c r="N152" s="358"/>
      <c r="O152" s="327"/>
      <c r="P152" s="523" t="s">
        <v>55</v>
      </c>
      <c r="Q152" s="37" t="s">
        <v>56</v>
      </c>
      <c r="R152" s="31">
        <v>15</v>
      </c>
      <c r="S152" s="524"/>
      <c r="T152" s="524"/>
      <c r="U152" s="530"/>
      <c r="V152" s="530"/>
      <c r="W152" s="530"/>
      <c r="X152" s="530"/>
      <c r="Y152" s="530"/>
      <c r="Z152" s="530"/>
      <c r="AA152" s="530"/>
      <c r="AB152" s="530"/>
      <c r="AC152" s="530"/>
      <c r="AD152" s="327"/>
      <c r="AE152" s="327"/>
      <c r="AF152" s="533"/>
      <c r="AG152" s="533"/>
      <c r="AH152" s="327"/>
    </row>
    <row r="153" spans="1:34" ht="21.75" customHeight="1">
      <c r="A153" s="29"/>
      <c r="B153" s="30"/>
      <c r="C153" s="520"/>
      <c r="D153" s="327"/>
      <c r="E153" s="528"/>
      <c r="F153" s="528"/>
      <c r="G153" s="528"/>
      <c r="H153" s="538"/>
      <c r="I153" s="540"/>
      <c r="J153" s="528"/>
      <c r="K153" s="528"/>
      <c r="L153" s="528"/>
      <c r="M153" s="528"/>
      <c r="N153" s="358"/>
      <c r="O153" s="327"/>
      <c r="P153" s="522"/>
      <c r="Q153" s="37" t="s">
        <v>57</v>
      </c>
      <c r="R153" s="35">
        <v>0</v>
      </c>
      <c r="S153" s="524"/>
      <c r="T153" s="524"/>
      <c r="U153" s="530"/>
      <c r="V153" s="530"/>
      <c r="W153" s="530"/>
      <c r="X153" s="530"/>
      <c r="Y153" s="530"/>
      <c r="Z153" s="530"/>
      <c r="AA153" s="530"/>
      <c r="AB153" s="530"/>
      <c r="AC153" s="530"/>
      <c r="AD153" s="327"/>
      <c r="AE153" s="327"/>
      <c r="AF153" s="533"/>
      <c r="AG153" s="533"/>
      <c r="AH153" s="327"/>
    </row>
    <row r="154" spans="1:34" ht="21.75" customHeight="1">
      <c r="A154" s="29"/>
      <c r="B154" s="30"/>
      <c r="C154" s="520"/>
      <c r="D154" s="327"/>
      <c r="E154" s="528"/>
      <c r="F154" s="528"/>
      <c r="G154" s="528"/>
      <c r="H154" s="538"/>
      <c r="I154" s="540"/>
      <c r="J154" s="528"/>
      <c r="K154" s="528"/>
      <c r="L154" s="528"/>
      <c r="M154" s="528"/>
      <c r="N154" s="358"/>
      <c r="O154" s="327"/>
      <c r="P154" s="523" t="s">
        <v>58</v>
      </c>
      <c r="Q154" s="37" t="s">
        <v>59</v>
      </c>
      <c r="R154" s="31">
        <v>15</v>
      </c>
      <c r="S154" s="524"/>
      <c r="T154" s="524"/>
      <c r="U154" s="530"/>
      <c r="V154" s="530"/>
      <c r="W154" s="530"/>
      <c r="X154" s="530"/>
      <c r="Y154" s="530"/>
      <c r="Z154" s="530"/>
      <c r="AA154" s="530"/>
      <c r="AB154" s="530"/>
      <c r="AC154" s="530"/>
      <c r="AD154" s="327"/>
      <c r="AE154" s="327"/>
      <c r="AF154" s="533"/>
      <c r="AG154" s="533"/>
      <c r="AH154" s="327"/>
    </row>
    <row r="155" spans="1:34" ht="21.75" customHeight="1">
      <c r="A155" s="29"/>
      <c r="B155" s="30"/>
      <c r="C155" s="520"/>
      <c r="D155" s="327"/>
      <c r="E155" s="528"/>
      <c r="F155" s="528"/>
      <c r="G155" s="528"/>
      <c r="H155" s="538"/>
      <c r="I155" s="540"/>
      <c r="J155" s="528"/>
      <c r="K155" s="528"/>
      <c r="L155" s="528"/>
      <c r="M155" s="528"/>
      <c r="N155" s="358"/>
      <c r="O155" s="327"/>
      <c r="P155" s="522"/>
      <c r="Q155" s="37" t="s">
        <v>60</v>
      </c>
      <c r="R155" s="35">
        <v>0</v>
      </c>
      <c r="S155" s="524"/>
      <c r="T155" s="524"/>
      <c r="U155" s="530"/>
      <c r="V155" s="530"/>
      <c r="W155" s="530"/>
      <c r="X155" s="530"/>
      <c r="Y155" s="530"/>
      <c r="Z155" s="530"/>
      <c r="AA155" s="530"/>
      <c r="AB155" s="530"/>
      <c r="AC155" s="530"/>
      <c r="AD155" s="327"/>
      <c r="AE155" s="327"/>
      <c r="AF155" s="533"/>
      <c r="AG155" s="533"/>
      <c r="AH155" s="327"/>
    </row>
    <row r="156" spans="1:34" ht="21.75" customHeight="1">
      <c r="A156" s="29"/>
      <c r="B156" s="30"/>
      <c r="C156" s="520"/>
      <c r="D156" s="327"/>
      <c r="E156" s="528"/>
      <c r="F156" s="528"/>
      <c r="G156" s="528"/>
      <c r="H156" s="538"/>
      <c r="I156" s="540"/>
      <c r="J156" s="528"/>
      <c r="K156" s="528"/>
      <c r="L156" s="528"/>
      <c r="M156" s="528"/>
      <c r="N156" s="358"/>
      <c r="O156" s="327"/>
      <c r="P156" s="531" t="s">
        <v>61</v>
      </c>
      <c r="Q156" s="37" t="s">
        <v>62</v>
      </c>
      <c r="R156" s="31">
        <v>15</v>
      </c>
      <c r="S156" s="524"/>
      <c r="T156" s="524"/>
      <c r="U156" s="530"/>
      <c r="V156" s="530"/>
      <c r="W156" s="530"/>
      <c r="X156" s="530"/>
      <c r="Y156" s="530"/>
      <c r="Z156" s="530"/>
      <c r="AA156" s="530"/>
      <c r="AB156" s="530"/>
      <c r="AC156" s="530"/>
      <c r="AD156" s="327"/>
      <c r="AE156" s="327"/>
      <c r="AF156" s="533"/>
      <c r="AG156" s="533"/>
      <c r="AH156" s="327"/>
    </row>
    <row r="157" spans="1:34" ht="21.75" customHeight="1">
      <c r="A157" s="29"/>
      <c r="B157" s="30"/>
      <c r="C157" s="520"/>
      <c r="D157" s="327"/>
      <c r="E157" s="528"/>
      <c r="F157" s="528"/>
      <c r="G157" s="528"/>
      <c r="H157" s="538"/>
      <c r="I157" s="540"/>
      <c r="J157" s="528"/>
      <c r="K157" s="528"/>
      <c r="L157" s="528"/>
      <c r="M157" s="528"/>
      <c r="N157" s="358"/>
      <c r="O157" s="327"/>
      <c r="P157" s="532"/>
      <c r="Q157" s="37" t="s">
        <v>63</v>
      </c>
      <c r="R157" s="35">
        <v>10</v>
      </c>
      <c r="S157" s="524"/>
      <c r="T157" s="524"/>
      <c r="U157" s="530"/>
      <c r="V157" s="530"/>
      <c r="W157" s="530"/>
      <c r="X157" s="530"/>
      <c r="Y157" s="530"/>
      <c r="Z157" s="530"/>
      <c r="AA157" s="530"/>
      <c r="AB157" s="530"/>
      <c r="AC157" s="530"/>
      <c r="AD157" s="327"/>
      <c r="AE157" s="327"/>
      <c r="AF157" s="533"/>
      <c r="AG157" s="533"/>
      <c r="AH157" s="327"/>
    </row>
    <row r="158" spans="1:34" ht="21.75" customHeight="1">
      <c r="A158" s="29"/>
      <c r="B158" s="30"/>
      <c r="C158" s="520"/>
      <c r="D158" s="327"/>
      <c r="E158" s="528"/>
      <c r="F158" s="528"/>
      <c r="G158" s="528"/>
      <c r="H158" s="538"/>
      <c r="I158" s="540"/>
      <c r="J158" s="528"/>
      <c r="K158" s="528"/>
      <c r="L158" s="528"/>
      <c r="M158" s="528"/>
      <c r="N158" s="358"/>
      <c r="O158" s="327"/>
      <c r="P158" s="532"/>
      <c r="Q158" s="37" t="s">
        <v>64</v>
      </c>
      <c r="R158" s="35">
        <v>0</v>
      </c>
      <c r="S158" s="524"/>
      <c r="T158" s="524"/>
      <c r="U158" s="530"/>
      <c r="V158" s="530"/>
      <c r="W158" s="530"/>
      <c r="X158" s="530"/>
      <c r="Y158" s="530"/>
      <c r="Z158" s="530"/>
      <c r="AA158" s="530"/>
      <c r="AB158" s="530"/>
      <c r="AC158" s="530"/>
      <c r="AD158" s="327"/>
      <c r="AE158" s="327"/>
      <c r="AF158" s="533"/>
      <c r="AG158" s="533"/>
      <c r="AH158" s="327"/>
    </row>
    <row r="159" spans="1:34" ht="21.75" customHeight="1">
      <c r="A159" s="29"/>
      <c r="B159" s="30"/>
      <c r="C159" s="520"/>
      <c r="D159" s="327"/>
      <c r="E159" s="528"/>
      <c r="F159" s="528"/>
      <c r="G159" s="528"/>
      <c r="H159" s="538"/>
      <c r="I159" s="540"/>
      <c r="J159" s="528"/>
      <c r="K159" s="528"/>
      <c r="L159" s="528"/>
      <c r="M159" s="528"/>
      <c r="N159" s="358"/>
      <c r="O159" s="327"/>
      <c r="P159" s="523" t="s">
        <v>65</v>
      </c>
      <c r="Q159" s="37" t="s">
        <v>66</v>
      </c>
      <c r="R159" s="31">
        <v>15</v>
      </c>
      <c r="S159" s="524"/>
      <c r="T159" s="524"/>
      <c r="U159" s="530"/>
      <c r="V159" s="530"/>
      <c r="W159" s="530"/>
      <c r="X159" s="530"/>
      <c r="Y159" s="530"/>
      <c r="Z159" s="530"/>
      <c r="AA159" s="530"/>
      <c r="AB159" s="530"/>
      <c r="AC159" s="530"/>
      <c r="AD159" s="327"/>
      <c r="AE159" s="327"/>
      <c r="AF159" s="533"/>
      <c r="AG159" s="533"/>
      <c r="AH159" s="327"/>
    </row>
    <row r="160" spans="1:34" ht="21.75" customHeight="1">
      <c r="A160" s="29"/>
      <c r="B160" s="30"/>
      <c r="C160" s="520"/>
      <c r="D160" s="327"/>
      <c r="E160" s="528"/>
      <c r="F160" s="528"/>
      <c r="G160" s="528"/>
      <c r="H160" s="538"/>
      <c r="I160" s="540"/>
      <c r="J160" s="528"/>
      <c r="K160" s="528"/>
      <c r="L160" s="528"/>
      <c r="M160" s="528"/>
      <c r="N160" s="358"/>
      <c r="O160" s="327"/>
      <c r="P160" s="522"/>
      <c r="Q160" s="37" t="s">
        <v>67</v>
      </c>
      <c r="R160" s="35">
        <v>0</v>
      </c>
      <c r="S160" s="524"/>
      <c r="T160" s="524"/>
      <c r="U160" s="530"/>
      <c r="V160" s="530"/>
      <c r="W160" s="530"/>
      <c r="X160" s="530"/>
      <c r="Y160" s="530"/>
      <c r="Z160" s="530"/>
      <c r="AA160" s="530"/>
      <c r="AB160" s="530"/>
      <c r="AC160" s="530"/>
      <c r="AD160" s="327"/>
      <c r="AE160" s="327"/>
      <c r="AF160" s="533"/>
      <c r="AG160" s="533"/>
      <c r="AH160" s="327"/>
    </row>
    <row r="161" spans="1:34" ht="21.75" customHeight="1">
      <c r="A161" s="29"/>
      <c r="B161" s="30"/>
      <c r="C161" s="520"/>
      <c r="D161" s="327"/>
      <c r="E161" s="528"/>
      <c r="F161" s="528"/>
      <c r="G161" s="528"/>
      <c r="H161" s="538"/>
      <c r="I161" s="540"/>
      <c r="J161" s="528"/>
      <c r="K161" s="528"/>
      <c r="L161" s="528"/>
      <c r="M161" s="528"/>
      <c r="N161" s="358"/>
      <c r="O161" s="327"/>
      <c r="P161" s="523" t="s">
        <v>68</v>
      </c>
      <c r="Q161" s="36" t="s">
        <v>69</v>
      </c>
      <c r="R161" s="31">
        <v>15</v>
      </c>
      <c r="S161" s="524"/>
      <c r="T161" s="524"/>
      <c r="U161" s="530"/>
      <c r="V161" s="530"/>
      <c r="W161" s="530"/>
      <c r="X161" s="530"/>
      <c r="Y161" s="530"/>
      <c r="Z161" s="530"/>
      <c r="AA161" s="530"/>
      <c r="AB161" s="530"/>
      <c r="AC161" s="530"/>
      <c r="AD161" s="327"/>
      <c r="AE161" s="327"/>
      <c r="AF161" s="533"/>
      <c r="AG161" s="533"/>
      <c r="AH161" s="327"/>
    </row>
    <row r="162" spans="1:34" ht="21.75" customHeight="1">
      <c r="A162" s="29"/>
      <c r="B162" s="30"/>
      <c r="C162" s="520"/>
      <c r="D162" s="327"/>
      <c r="E162" s="528"/>
      <c r="F162" s="528"/>
      <c r="G162" s="528"/>
      <c r="H162" s="538"/>
      <c r="I162" s="540"/>
      <c r="J162" s="528"/>
      <c r="K162" s="528"/>
      <c r="L162" s="528"/>
      <c r="M162" s="528"/>
      <c r="N162" s="358"/>
      <c r="O162" s="327"/>
      <c r="P162" s="522"/>
      <c r="Q162" s="36" t="s">
        <v>70</v>
      </c>
      <c r="R162" s="35">
        <v>0</v>
      </c>
      <c r="S162" s="524"/>
      <c r="T162" s="524"/>
      <c r="U162" s="530"/>
      <c r="V162" s="530"/>
      <c r="W162" s="530"/>
      <c r="X162" s="530"/>
      <c r="Y162" s="530"/>
      <c r="Z162" s="530"/>
      <c r="AA162" s="530"/>
      <c r="AB162" s="530"/>
      <c r="AC162" s="530"/>
      <c r="AD162" s="327"/>
      <c r="AE162" s="327"/>
      <c r="AF162" s="533"/>
      <c r="AG162" s="533"/>
      <c r="AH162" s="327"/>
    </row>
    <row r="163" spans="1:34" ht="21.75" customHeight="1">
      <c r="A163" s="29"/>
      <c r="B163" s="30"/>
      <c r="C163" s="520"/>
      <c r="D163" s="327"/>
      <c r="E163" s="528"/>
      <c r="F163" s="528"/>
      <c r="G163" s="528"/>
      <c r="H163" s="538"/>
      <c r="I163" s="540"/>
      <c r="J163" s="528"/>
      <c r="K163" s="528"/>
      <c r="L163" s="528"/>
      <c r="M163" s="528"/>
      <c r="N163" s="358"/>
      <c r="O163" s="327"/>
      <c r="P163" s="523" t="s">
        <v>71</v>
      </c>
      <c r="Q163" s="37" t="s">
        <v>72</v>
      </c>
      <c r="R163" s="31">
        <v>10</v>
      </c>
      <c r="S163" s="524"/>
      <c r="T163" s="524"/>
      <c r="U163" s="530"/>
      <c r="V163" s="530"/>
      <c r="W163" s="530"/>
      <c r="X163" s="530"/>
      <c r="Y163" s="530"/>
      <c r="Z163" s="530"/>
      <c r="AA163" s="530"/>
      <c r="AB163" s="530"/>
      <c r="AC163" s="530"/>
      <c r="AD163" s="327"/>
      <c r="AE163" s="327"/>
      <c r="AF163" s="533"/>
      <c r="AG163" s="533"/>
      <c r="AH163" s="327"/>
    </row>
    <row r="164" spans="1:34" ht="21.75" customHeight="1">
      <c r="A164" s="29"/>
      <c r="B164" s="30"/>
      <c r="C164" s="520"/>
      <c r="D164" s="327"/>
      <c r="E164" s="528"/>
      <c r="F164" s="528"/>
      <c r="G164" s="528"/>
      <c r="H164" s="538"/>
      <c r="I164" s="540"/>
      <c r="J164" s="528"/>
      <c r="K164" s="528"/>
      <c r="L164" s="528"/>
      <c r="M164" s="528"/>
      <c r="N164" s="358"/>
      <c r="O164" s="327"/>
      <c r="P164" s="522"/>
      <c r="Q164" s="38" t="s">
        <v>73</v>
      </c>
      <c r="R164" s="32">
        <v>5</v>
      </c>
      <c r="S164" s="524"/>
      <c r="T164" s="524"/>
      <c r="U164" s="530"/>
      <c r="V164" s="530"/>
      <c r="W164" s="530"/>
      <c r="X164" s="530"/>
      <c r="Y164" s="530"/>
      <c r="Z164" s="530"/>
      <c r="AA164" s="530"/>
      <c r="AB164" s="530"/>
      <c r="AC164" s="530"/>
      <c r="AD164" s="327"/>
      <c r="AE164" s="327"/>
      <c r="AF164" s="533"/>
      <c r="AG164" s="533"/>
      <c r="AH164" s="327"/>
    </row>
    <row r="165" spans="1:34" ht="21.75" customHeight="1">
      <c r="A165" s="29"/>
      <c r="B165" s="30"/>
      <c r="C165" s="520"/>
      <c r="D165" s="327"/>
      <c r="E165" s="528"/>
      <c r="F165" s="528"/>
      <c r="G165" s="528"/>
      <c r="H165" s="538"/>
      <c r="I165" s="540"/>
      <c r="J165" s="528"/>
      <c r="K165" s="528"/>
      <c r="L165" s="528"/>
      <c r="M165" s="528"/>
      <c r="N165" s="358"/>
      <c r="O165" s="327"/>
      <c r="P165" s="522"/>
      <c r="Q165" s="38" t="s">
        <v>74</v>
      </c>
      <c r="R165" s="35">
        <v>0</v>
      </c>
      <c r="S165" s="524"/>
      <c r="T165" s="524"/>
      <c r="U165" s="530"/>
      <c r="V165" s="530"/>
      <c r="W165" s="530"/>
      <c r="X165" s="530"/>
      <c r="Y165" s="530"/>
      <c r="Z165" s="530"/>
      <c r="AA165" s="530"/>
      <c r="AB165" s="530"/>
      <c r="AC165" s="530"/>
      <c r="AD165" s="327"/>
      <c r="AE165" s="327"/>
      <c r="AF165" s="533"/>
      <c r="AG165" s="533"/>
      <c r="AH165" s="327"/>
    </row>
    <row r="166" spans="1:34" ht="21.75" customHeight="1">
      <c r="A166" s="29"/>
      <c r="B166" s="30"/>
      <c r="C166" s="520"/>
      <c r="D166" s="327"/>
      <c r="E166" s="528" t="s">
        <v>86</v>
      </c>
      <c r="F166" s="528" t="s">
        <v>87</v>
      </c>
      <c r="G166" s="528" t="s">
        <v>483</v>
      </c>
      <c r="H166" s="535" t="s">
        <v>88</v>
      </c>
      <c r="I166" s="536" t="s">
        <v>482</v>
      </c>
      <c r="J166" s="528" t="s">
        <v>89</v>
      </c>
      <c r="K166" s="528" t="s">
        <v>90</v>
      </c>
      <c r="L166" s="528">
        <v>2</v>
      </c>
      <c r="M166" s="528">
        <v>3</v>
      </c>
      <c r="N166" s="327" t="s">
        <v>91</v>
      </c>
      <c r="O166" s="523" t="s">
        <v>497</v>
      </c>
      <c r="P166" s="523" t="s">
        <v>46</v>
      </c>
      <c r="Q166" s="37" t="s">
        <v>47</v>
      </c>
      <c r="R166" s="31">
        <v>15</v>
      </c>
      <c r="S166" s="525">
        <v>100</v>
      </c>
      <c r="T166" s="525" t="s">
        <v>48</v>
      </c>
      <c r="U166" s="526" t="s">
        <v>1075</v>
      </c>
      <c r="V166" s="526"/>
      <c r="W166" s="526"/>
      <c r="X166" s="537"/>
      <c r="Y166" s="537"/>
      <c r="Z166" s="534"/>
      <c r="AA166" s="534"/>
      <c r="AB166" s="534"/>
      <c r="AC166" s="534"/>
      <c r="AD166" s="327" t="s">
        <v>49</v>
      </c>
      <c r="AE166" s="327" t="s">
        <v>50</v>
      </c>
      <c r="AF166" s="533" t="s">
        <v>51</v>
      </c>
      <c r="AG166" s="533" t="s">
        <v>52</v>
      </c>
      <c r="AH166" s="327" t="s">
        <v>92</v>
      </c>
    </row>
    <row r="167" spans="1:34" ht="21.75" customHeight="1">
      <c r="A167" s="29"/>
      <c r="B167" s="30"/>
      <c r="C167" s="520"/>
      <c r="D167" s="327"/>
      <c r="E167" s="528"/>
      <c r="F167" s="528"/>
      <c r="G167" s="528"/>
      <c r="H167" s="535"/>
      <c r="I167" s="536"/>
      <c r="J167" s="528"/>
      <c r="K167" s="528"/>
      <c r="L167" s="528"/>
      <c r="M167" s="528"/>
      <c r="N167" s="327"/>
      <c r="O167" s="523"/>
      <c r="P167" s="522"/>
      <c r="Q167" s="37" t="s">
        <v>54</v>
      </c>
      <c r="R167" s="35">
        <v>0</v>
      </c>
      <c r="S167" s="524"/>
      <c r="T167" s="524"/>
      <c r="U167" s="527"/>
      <c r="V167" s="527"/>
      <c r="W167" s="527"/>
      <c r="X167" s="537"/>
      <c r="Y167" s="537"/>
      <c r="Z167" s="534"/>
      <c r="AA167" s="534"/>
      <c r="AB167" s="534"/>
      <c r="AC167" s="534"/>
      <c r="AD167" s="327"/>
      <c r="AE167" s="327"/>
      <c r="AF167" s="533"/>
      <c r="AG167" s="533"/>
      <c r="AH167" s="327"/>
    </row>
    <row r="168" spans="1:34" ht="21.75" customHeight="1">
      <c r="A168" s="29"/>
      <c r="B168" s="30"/>
      <c r="C168" s="520"/>
      <c r="D168" s="327"/>
      <c r="E168" s="528"/>
      <c r="F168" s="528"/>
      <c r="G168" s="528"/>
      <c r="H168" s="535"/>
      <c r="I168" s="536"/>
      <c r="J168" s="528"/>
      <c r="K168" s="528"/>
      <c r="L168" s="528"/>
      <c r="M168" s="528"/>
      <c r="N168" s="327"/>
      <c r="O168" s="523"/>
      <c r="P168" s="523" t="s">
        <v>55</v>
      </c>
      <c r="Q168" s="37" t="s">
        <v>56</v>
      </c>
      <c r="R168" s="31">
        <v>15</v>
      </c>
      <c r="S168" s="524"/>
      <c r="T168" s="524"/>
      <c r="U168" s="527"/>
      <c r="V168" s="527"/>
      <c r="W168" s="527"/>
      <c r="X168" s="537"/>
      <c r="Y168" s="537"/>
      <c r="Z168" s="534"/>
      <c r="AA168" s="534"/>
      <c r="AB168" s="534"/>
      <c r="AC168" s="534"/>
      <c r="AD168" s="327"/>
      <c r="AE168" s="327"/>
      <c r="AF168" s="533"/>
      <c r="AG168" s="533"/>
      <c r="AH168" s="327"/>
    </row>
    <row r="169" spans="1:34" ht="21.75" customHeight="1">
      <c r="A169" s="29"/>
      <c r="B169" s="30"/>
      <c r="C169" s="520"/>
      <c r="D169" s="327"/>
      <c r="E169" s="528"/>
      <c r="F169" s="528"/>
      <c r="G169" s="528"/>
      <c r="H169" s="535"/>
      <c r="I169" s="536"/>
      <c r="J169" s="528"/>
      <c r="K169" s="528"/>
      <c r="L169" s="528"/>
      <c r="M169" s="528"/>
      <c r="N169" s="327"/>
      <c r="O169" s="523"/>
      <c r="P169" s="522"/>
      <c r="Q169" s="37" t="s">
        <v>57</v>
      </c>
      <c r="R169" s="35">
        <v>0</v>
      </c>
      <c r="S169" s="524"/>
      <c r="T169" s="524"/>
      <c r="U169" s="527"/>
      <c r="V169" s="527"/>
      <c r="W169" s="527"/>
      <c r="X169" s="537"/>
      <c r="Y169" s="537"/>
      <c r="Z169" s="534"/>
      <c r="AA169" s="534"/>
      <c r="AB169" s="534"/>
      <c r="AC169" s="534"/>
      <c r="AD169" s="327"/>
      <c r="AE169" s="327"/>
      <c r="AF169" s="533"/>
      <c r="AG169" s="533"/>
      <c r="AH169" s="327"/>
    </row>
    <row r="170" spans="1:34" ht="21.75" customHeight="1">
      <c r="A170" s="29"/>
      <c r="B170" s="30"/>
      <c r="C170" s="520"/>
      <c r="D170" s="327"/>
      <c r="E170" s="528"/>
      <c r="F170" s="528"/>
      <c r="G170" s="528"/>
      <c r="H170" s="535"/>
      <c r="I170" s="536"/>
      <c r="J170" s="528"/>
      <c r="K170" s="528"/>
      <c r="L170" s="528"/>
      <c r="M170" s="528"/>
      <c r="N170" s="327"/>
      <c r="O170" s="523"/>
      <c r="P170" s="523" t="s">
        <v>58</v>
      </c>
      <c r="Q170" s="37" t="s">
        <v>59</v>
      </c>
      <c r="R170" s="31">
        <v>15</v>
      </c>
      <c r="S170" s="524"/>
      <c r="T170" s="524"/>
      <c r="U170" s="527"/>
      <c r="V170" s="527"/>
      <c r="W170" s="527"/>
      <c r="X170" s="537"/>
      <c r="Y170" s="537"/>
      <c r="Z170" s="534"/>
      <c r="AA170" s="534"/>
      <c r="AB170" s="534"/>
      <c r="AC170" s="534"/>
      <c r="AD170" s="327"/>
      <c r="AE170" s="327"/>
      <c r="AF170" s="533"/>
      <c r="AG170" s="533"/>
      <c r="AH170" s="327"/>
    </row>
    <row r="171" spans="1:34" ht="21.75" customHeight="1">
      <c r="A171" s="29"/>
      <c r="B171" s="30"/>
      <c r="C171" s="520"/>
      <c r="D171" s="327"/>
      <c r="E171" s="528"/>
      <c r="F171" s="528"/>
      <c r="G171" s="528"/>
      <c r="H171" s="535"/>
      <c r="I171" s="536"/>
      <c r="J171" s="528"/>
      <c r="K171" s="528"/>
      <c r="L171" s="528"/>
      <c r="M171" s="528"/>
      <c r="N171" s="327"/>
      <c r="O171" s="523"/>
      <c r="P171" s="522"/>
      <c r="Q171" s="37" t="s">
        <v>60</v>
      </c>
      <c r="R171" s="35">
        <v>0</v>
      </c>
      <c r="S171" s="524"/>
      <c r="T171" s="524"/>
      <c r="U171" s="527"/>
      <c r="V171" s="527"/>
      <c r="W171" s="527"/>
      <c r="X171" s="537"/>
      <c r="Y171" s="537"/>
      <c r="Z171" s="534"/>
      <c r="AA171" s="534"/>
      <c r="AB171" s="534"/>
      <c r="AC171" s="534"/>
      <c r="AD171" s="327"/>
      <c r="AE171" s="327"/>
      <c r="AF171" s="533"/>
      <c r="AG171" s="533"/>
      <c r="AH171" s="327"/>
    </row>
    <row r="172" spans="1:34" ht="21.75" customHeight="1">
      <c r="A172" s="29"/>
      <c r="B172" s="30"/>
      <c r="C172" s="520"/>
      <c r="D172" s="327"/>
      <c r="E172" s="528"/>
      <c r="F172" s="528"/>
      <c r="G172" s="528" t="s">
        <v>484</v>
      </c>
      <c r="H172" s="535"/>
      <c r="I172" s="536"/>
      <c r="J172" s="528"/>
      <c r="K172" s="528"/>
      <c r="L172" s="528"/>
      <c r="M172" s="528"/>
      <c r="N172" s="327"/>
      <c r="O172" s="523"/>
      <c r="P172" s="531" t="s">
        <v>61</v>
      </c>
      <c r="Q172" s="37" t="s">
        <v>62</v>
      </c>
      <c r="R172" s="31">
        <v>15</v>
      </c>
      <c r="S172" s="524"/>
      <c r="T172" s="524"/>
      <c r="U172" s="527"/>
      <c r="V172" s="527"/>
      <c r="W172" s="527"/>
      <c r="X172" s="537"/>
      <c r="Y172" s="537"/>
      <c r="Z172" s="534"/>
      <c r="AA172" s="534"/>
      <c r="AB172" s="534"/>
      <c r="AC172" s="534"/>
      <c r="AD172" s="327"/>
      <c r="AE172" s="327"/>
      <c r="AF172" s="533"/>
      <c r="AG172" s="533"/>
      <c r="AH172" s="327"/>
    </row>
    <row r="173" spans="1:34" ht="21.75" customHeight="1">
      <c r="A173" s="29"/>
      <c r="B173" s="30"/>
      <c r="C173" s="520"/>
      <c r="D173" s="327"/>
      <c r="E173" s="528"/>
      <c r="F173" s="528"/>
      <c r="G173" s="528"/>
      <c r="H173" s="535"/>
      <c r="I173" s="536"/>
      <c r="J173" s="528"/>
      <c r="K173" s="528"/>
      <c r="L173" s="528"/>
      <c r="M173" s="528"/>
      <c r="N173" s="327"/>
      <c r="O173" s="523"/>
      <c r="P173" s="532"/>
      <c r="Q173" s="37" t="s">
        <v>63</v>
      </c>
      <c r="R173" s="35">
        <v>10</v>
      </c>
      <c r="S173" s="524"/>
      <c r="T173" s="524"/>
      <c r="U173" s="527"/>
      <c r="V173" s="527"/>
      <c r="W173" s="527"/>
      <c r="X173" s="537"/>
      <c r="Y173" s="537"/>
      <c r="Z173" s="534"/>
      <c r="AA173" s="534"/>
      <c r="AB173" s="534"/>
      <c r="AC173" s="534"/>
      <c r="AD173" s="327"/>
      <c r="AE173" s="327"/>
      <c r="AF173" s="533"/>
      <c r="AG173" s="533"/>
      <c r="AH173" s="327"/>
    </row>
    <row r="174" spans="1:34" ht="21.75" customHeight="1">
      <c r="A174" s="29"/>
      <c r="B174" s="30"/>
      <c r="C174" s="520"/>
      <c r="D174" s="327"/>
      <c r="E174" s="528"/>
      <c r="F174" s="528"/>
      <c r="G174" s="528"/>
      <c r="H174" s="535"/>
      <c r="I174" s="536"/>
      <c r="J174" s="528"/>
      <c r="K174" s="528"/>
      <c r="L174" s="528"/>
      <c r="M174" s="528"/>
      <c r="N174" s="327"/>
      <c r="O174" s="523"/>
      <c r="P174" s="532"/>
      <c r="Q174" s="37" t="s">
        <v>64</v>
      </c>
      <c r="R174" s="35">
        <v>0</v>
      </c>
      <c r="S174" s="524"/>
      <c r="T174" s="524"/>
      <c r="U174" s="527"/>
      <c r="V174" s="527"/>
      <c r="W174" s="527"/>
      <c r="X174" s="537"/>
      <c r="Y174" s="537"/>
      <c r="Z174" s="534"/>
      <c r="AA174" s="534"/>
      <c r="AB174" s="534"/>
      <c r="AC174" s="534"/>
      <c r="AD174" s="327"/>
      <c r="AE174" s="327"/>
      <c r="AF174" s="533"/>
      <c r="AG174" s="533"/>
      <c r="AH174" s="327"/>
    </row>
    <row r="175" spans="1:34" ht="21.75" customHeight="1">
      <c r="A175" s="29"/>
      <c r="B175" s="30"/>
      <c r="C175" s="520"/>
      <c r="D175" s="327"/>
      <c r="E175" s="528"/>
      <c r="F175" s="528"/>
      <c r="G175" s="528"/>
      <c r="H175" s="535"/>
      <c r="I175" s="536"/>
      <c r="J175" s="528"/>
      <c r="K175" s="528"/>
      <c r="L175" s="528"/>
      <c r="M175" s="528"/>
      <c r="N175" s="327"/>
      <c r="O175" s="523"/>
      <c r="P175" s="523" t="s">
        <v>65</v>
      </c>
      <c r="Q175" s="37" t="s">
        <v>66</v>
      </c>
      <c r="R175" s="31">
        <v>15</v>
      </c>
      <c r="S175" s="524"/>
      <c r="T175" s="524"/>
      <c r="U175" s="527"/>
      <c r="V175" s="527"/>
      <c r="W175" s="527"/>
      <c r="X175" s="537"/>
      <c r="Y175" s="537"/>
      <c r="Z175" s="534"/>
      <c r="AA175" s="534"/>
      <c r="AB175" s="534"/>
      <c r="AC175" s="534"/>
      <c r="AD175" s="327"/>
      <c r="AE175" s="327"/>
      <c r="AF175" s="533"/>
      <c r="AG175" s="533"/>
      <c r="AH175" s="327"/>
    </row>
    <row r="176" spans="1:34" ht="21.75" customHeight="1">
      <c r="A176" s="29"/>
      <c r="B176" s="30"/>
      <c r="C176" s="520"/>
      <c r="D176" s="327"/>
      <c r="E176" s="528"/>
      <c r="F176" s="528"/>
      <c r="G176" s="528"/>
      <c r="H176" s="535"/>
      <c r="I176" s="536"/>
      <c r="J176" s="528"/>
      <c r="K176" s="528"/>
      <c r="L176" s="528"/>
      <c r="M176" s="528"/>
      <c r="N176" s="327"/>
      <c r="O176" s="523"/>
      <c r="P176" s="522"/>
      <c r="Q176" s="37" t="s">
        <v>67</v>
      </c>
      <c r="R176" s="35">
        <v>0</v>
      </c>
      <c r="S176" s="524"/>
      <c r="T176" s="524"/>
      <c r="U176" s="527"/>
      <c r="V176" s="527"/>
      <c r="W176" s="527"/>
      <c r="X176" s="537"/>
      <c r="Y176" s="537"/>
      <c r="Z176" s="534"/>
      <c r="AA176" s="534"/>
      <c r="AB176" s="534"/>
      <c r="AC176" s="534"/>
      <c r="AD176" s="327"/>
      <c r="AE176" s="327"/>
      <c r="AF176" s="533"/>
      <c r="AG176" s="533"/>
      <c r="AH176" s="327"/>
    </row>
    <row r="177" spans="1:34" s="24" customFormat="1" ht="21.75" customHeight="1">
      <c r="A177" s="33"/>
      <c r="B177" s="34"/>
      <c r="C177" s="520"/>
      <c r="D177" s="327"/>
      <c r="E177" s="528"/>
      <c r="F177" s="528"/>
      <c r="G177" s="528" t="s">
        <v>485</v>
      </c>
      <c r="H177" s="535"/>
      <c r="I177" s="536"/>
      <c r="J177" s="528"/>
      <c r="K177" s="528"/>
      <c r="L177" s="528"/>
      <c r="M177" s="528"/>
      <c r="N177" s="327"/>
      <c r="O177" s="523"/>
      <c r="P177" s="523" t="s">
        <v>68</v>
      </c>
      <c r="Q177" s="36" t="s">
        <v>69</v>
      </c>
      <c r="R177" s="31">
        <v>15</v>
      </c>
      <c r="S177" s="524"/>
      <c r="T177" s="524"/>
      <c r="U177" s="527"/>
      <c r="V177" s="527"/>
      <c r="W177" s="527"/>
      <c r="X177" s="537"/>
      <c r="Y177" s="537"/>
      <c r="Z177" s="534"/>
      <c r="AA177" s="534"/>
      <c r="AB177" s="534"/>
      <c r="AC177" s="534"/>
      <c r="AD177" s="327"/>
      <c r="AE177" s="327"/>
      <c r="AF177" s="533"/>
      <c r="AG177" s="533"/>
      <c r="AH177" s="327"/>
    </row>
    <row r="178" spans="1:34" s="24" customFormat="1" ht="21.75" customHeight="1">
      <c r="A178" s="33"/>
      <c r="B178" s="34"/>
      <c r="C178" s="520"/>
      <c r="D178" s="327"/>
      <c r="E178" s="528"/>
      <c r="F178" s="528"/>
      <c r="G178" s="528"/>
      <c r="H178" s="535"/>
      <c r="I178" s="536"/>
      <c r="J178" s="528"/>
      <c r="K178" s="528"/>
      <c r="L178" s="528"/>
      <c r="M178" s="528"/>
      <c r="N178" s="327"/>
      <c r="O178" s="523"/>
      <c r="P178" s="522"/>
      <c r="Q178" s="36" t="s">
        <v>70</v>
      </c>
      <c r="R178" s="35">
        <v>0</v>
      </c>
      <c r="S178" s="524"/>
      <c r="T178" s="524"/>
      <c r="U178" s="527"/>
      <c r="V178" s="527"/>
      <c r="W178" s="527"/>
      <c r="X178" s="537"/>
      <c r="Y178" s="537"/>
      <c r="Z178" s="534"/>
      <c r="AA178" s="534"/>
      <c r="AB178" s="534"/>
      <c r="AC178" s="534"/>
      <c r="AD178" s="327"/>
      <c r="AE178" s="327"/>
      <c r="AF178" s="533"/>
      <c r="AG178" s="533"/>
      <c r="AH178" s="327"/>
    </row>
    <row r="179" spans="1:34" s="24" customFormat="1" ht="21.75" customHeight="1">
      <c r="A179" s="33"/>
      <c r="B179" s="34"/>
      <c r="C179" s="520"/>
      <c r="D179" s="327"/>
      <c r="E179" s="528"/>
      <c r="F179" s="528"/>
      <c r="G179" s="528"/>
      <c r="H179" s="535"/>
      <c r="I179" s="536"/>
      <c r="J179" s="528"/>
      <c r="K179" s="528"/>
      <c r="L179" s="528"/>
      <c r="M179" s="528"/>
      <c r="N179" s="327"/>
      <c r="O179" s="523"/>
      <c r="P179" s="523" t="s">
        <v>71</v>
      </c>
      <c r="Q179" s="37" t="s">
        <v>72</v>
      </c>
      <c r="R179" s="31">
        <v>10</v>
      </c>
      <c r="S179" s="524"/>
      <c r="T179" s="524"/>
      <c r="U179" s="527"/>
      <c r="V179" s="527"/>
      <c r="W179" s="527"/>
      <c r="X179" s="537"/>
      <c r="Y179" s="537"/>
      <c r="Z179" s="534"/>
      <c r="AA179" s="534"/>
      <c r="AB179" s="534"/>
      <c r="AC179" s="534"/>
      <c r="AD179" s="327"/>
      <c r="AE179" s="327"/>
      <c r="AF179" s="533"/>
      <c r="AG179" s="533"/>
      <c r="AH179" s="327"/>
    </row>
    <row r="180" spans="1:34" s="24" customFormat="1" ht="21.75" customHeight="1">
      <c r="A180" s="33"/>
      <c r="B180" s="34"/>
      <c r="C180" s="520"/>
      <c r="D180" s="327"/>
      <c r="E180" s="528"/>
      <c r="F180" s="528"/>
      <c r="G180" s="528"/>
      <c r="H180" s="535"/>
      <c r="I180" s="536"/>
      <c r="J180" s="528"/>
      <c r="K180" s="528"/>
      <c r="L180" s="528"/>
      <c r="M180" s="528"/>
      <c r="N180" s="327"/>
      <c r="O180" s="523"/>
      <c r="P180" s="522"/>
      <c r="Q180" s="38" t="s">
        <v>73</v>
      </c>
      <c r="R180" s="32">
        <v>5</v>
      </c>
      <c r="S180" s="524"/>
      <c r="T180" s="524"/>
      <c r="U180" s="527"/>
      <c r="V180" s="527"/>
      <c r="W180" s="527"/>
      <c r="X180" s="537"/>
      <c r="Y180" s="537"/>
      <c r="Z180" s="534"/>
      <c r="AA180" s="534"/>
      <c r="AB180" s="534"/>
      <c r="AC180" s="534"/>
      <c r="AD180" s="327"/>
      <c r="AE180" s="327"/>
      <c r="AF180" s="533"/>
      <c r="AG180" s="533"/>
      <c r="AH180" s="327"/>
    </row>
    <row r="181" spans="1:34" s="24" customFormat="1" ht="21.75" customHeight="1">
      <c r="A181" s="33"/>
      <c r="B181" s="34"/>
      <c r="C181" s="520"/>
      <c r="D181" s="327"/>
      <c r="E181" s="528"/>
      <c r="F181" s="528"/>
      <c r="G181" s="528" t="s">
        <v>93</v>
      </c>
      <c r="H181" s="535"/>
      <c r="I181" s="536"/>
      <c r="J181" s="528"/>
      <c r="K181" s="528"/>
      <c r="L181" s="528"/>
      <c r="M181" s="528"/>
      <c r="N181" s="327"/>
      <c r="O181" s="523"/>
      <c r="P181" s="522"/>
      <c r="Q181" s="38" t="s">
        <v>74</v>
      </c>
      <c r="R181" s="35">
        <v>0</v>
      </c>
      <c r="S181" s="524"/>
      <c r="T181" s="524"/>
      <c r="U181" s="527"/>
      <c r="V181" s="527"/>
      <c r="W181" s="527"/>
      <c r="X181" s="537"/>
      <c r="Y181" s="537"/>
      <c r="Z181" s="534"/>
      <c r="AA181" s="534"/>
      <c r="AB181" s="534"/>
      <c r="AC181" s="534"/>
      <c r="AD181" s="327"/>
      <c r="AE181" s="327"/>
      <c r="AF181" s="533"/>
      <c r="AG181" s="533"/>
      <c r="AH181" s="327"/>
    </row>
    <row r="182" spans="1:34" s="24" customFormat="1" ht="21.75" customHeight="1">
      <c r="A182" s="33"/>
      <c r="B182" s="34"/>
      <c r="C182" s="520"/>
      <c r="D182" s="327"/>
      <c r="E182" s="528"/>
      <c r="F182" s="528"/>
      <c r="G182" s="528"/>
      <c r="H182" s="535"/>
      <c r="I182" s="536"/>
      <c r="J182" s="528"/>
      <c r="K182" s="528"/>
      <c r="L182" s="528"/>
      <c r="M182" s="528"/>
      <c r="N182" s="327"/>
      <c r="O182" s="523" t="s">
        <v>94</v>
      </c>
      <c r="P182" s="523" t="s">
        <v>46</v>
      </c>
      <c r="Q182" s="37" t="s">
        <v>47</v>
      </c>
      <c r="R182" s="31">
        <v>15</v>
      </c>
      <c r="S182" s="525">
        <v>100</v>
      </c>
      <c r="T182" s="525" t="s">
        <v>48</v>
      </c>
      <c r="U182" s="526" t="s">
        <v>1075</v>
      </c>
      <c r="V182" s="526"/>
      <c r="W182" s="526"/>
      <c r="X182" s="537"/>
      <c r="Y182" s="537"/>
      <c r="Z182" s="534"/>
      <c r="AA182" s="534"/>
      <c r="AB182" s="534"/>
      <c r="AC182" s="534"/>
      <c r="AD182" s="327"/>
      <c r="AE182" s="327"/>
      <c r="AF182" s="533"/>
      <c r="AG182" s="533"/>
      <c r="AH182" s="327"/>
    </row>
    <row r="183" spans="1:34" s="24" customFormat="1" ht="21.75" customHeight="1">
      <c r="A183" s="33"/>
      <c r="B183" s="34"/>
      <c r="C183" s="520"/>
      <c r="D183" s="327"/>
      <c r="E183" s="528"/>
      <c r="F183" s="528"/>
      <c r="G183" s="528"/>
      <c r="H183" s="535"/>
      <c r="I183" s="536"/>
      <c r="J183" s="528"/>
      <c r="K183" s="528"/>
      <c r="L183" s="528"/>
      <c r="M183" s="528"/>
      <c r="N183" s="327"/>
      <c r="O183" s="523"/>
      <c r="P183" s="522"/>
      <c r="Q183" s="37" t="s">
        <v>54</v>
      </c>
      <c r="R183" s="35">
        <v>0</v>
      </c>
      <c r="S183" s="524"/>
      <c r="T183" s="524"/>
      <c r="U183" s="527"/>
      <c r="V183" s="527"/>
      <c r="W183" s="527"/>
      <c r="X183" s="537"/>
      <c r="Y183" s="537"/>
      <c r="Z183" s="534"/>
      <c r="AA183" s="534"/>
      <c r="AB183" s="534"/>
      <c r="AC183" s="534"/>
      <c r="AD183" s="327"/>
      <c r="AE183" s="327"/>
      <c r="AF183" s="533"/>
      <c r="AG183" s="533"/>
      <c r="AH183" s="327"/>
    </row>
    <row r="184" spans="1:34" s="24" customFormat="1" ht="21.75" customHeight="1">
      <c r="A184" s="33"/>
      <c r="B184" s="34"/>
      <c r="C184" s="520"/>
      <c r="D184" s="327"/>
      <c r="E184" s="528"/>
      <c r="F184" s="528"/>
      <c r="G184" s="528"/>
      <c r="H184" s="535"/>
      <c r="I184" s="536"/>
      <c r="J184" s="528"/>
      <c r="K184" s="528"/>
      <c r="L184" s="528"/>
      <c r="M184" s="528"/>
      <c r="N184" s="327"/>
      <c r="O184" s="523"/>
      <c r="P184" s="523" t="s">
        <v>55</v>
      </c>
      <c r="Q184" s="37" t="s">
        <v>56</v>
      </c>
      <c r="R184" s="31">
        <v>15</v>
      </c>
      <c r="S184" s="524"/>
      <c r="T184" s="524"/>
      <c r="U184" s="527"/>
      <c r="V184" s="527"/>
      <c r="W184" s="527"/>
      <c r="X184" s="537"/>
      <c r="Y184" s="537"/>
      <c r="Z184" s="534"/>
      <c r="AA184" s="534"/>
      <c r="AB184" s="534"/>
      <c r="AC184" s="534"/>
      <c r="AD184" s="327"/>
      <c r="AE184" s="327"/>
      <c r="AF184" s="533"/>
      <c r="AG184" s="533"/>
      <c r="AH184" s="327"/>
    </row>
    <row r="185" spans="1:34" s="24" customFormat="1" ht="21.75" customHeight="1">
      <c r="A185" s="33"/>
      <c r="B185" s="34"/>
      <c r="C185" s="520"/>
      <c r="D185" s="327"/>
      <c r="E185" s="528"/>
      <c r="F185" s="528"/>
      <c r="G185" s="528"/>
      <c r="H185" s="535"/>
      <c r="I185" s="536"/>
      <c r="J185" s="528"/>
      <c r="K185" s="528"/>
      <c r="L185" s="528"/>
      <c r="M185" s="528"/>
      <c r="N185" s="327"/>
      <c r="O185" s="523"/>
      <c r="P185" s="522"/>
      <c r="Q185" s="37" t="s">
        <v>57</v>
      </c>
      <c r="R185" s="35">
        <v>0</v>
      </c>
      <c r="S185" s="524"/>
      <c r="T185" s="524"/>
      <c r="U185" s="527"/>
      <c r="V185" s="527"/>
      <c r="W185" s="527"/>
      <c r="X185" s="537"/>
      <c r="Y185" s="537"/>
      <c r="Z185" s="534"/>
      <c r="AA185" s="534"/>
      <c r="AB185" s="534"/>
      <c r="AC185" s="534"/>
      <c r="AD185" s="327"/>
      <c r="AE185" s="327"/>
      <c r="AF185" s="533"/>
      <c r="AG185" s="533"/>
      <c r="AH185" s="327"/>
    </row>
    <row r="186" spans="1:34" s="24" customFormat="1" ht="21.75" customHeight="1">
      <c r="A186" s="33"/>
      <c r="B186" s="34"/>
      <c r="C186" s="520"/>
      <c r="D186" s="327"/>
      <c r="E186" s="528"/>
      <c r="F186" s="528"/>
      <c r="G186" s="528"/>
      <c r="H186" s="535"/>
      <c r="I186" s="536"/>
      <c r="J186" s="528"/>
      <c r="K186" s="528"/>
      <c r="L186" s="528"/>
      <c r="M186" s="528"/>
      <c r="N186" s="327"/>
      <c r="O186" s="523"/>
      <c r="P186" s="523" t="s">
        <v>58</v>
      </c>
      <c r="Q186" s="37" t="s">
        <v>59</v>
      </c>
      <c r="R186" s="31">
        <v>15</v>
      </c>
      <c r="S186" s="524"/>
      <c r="T186" s="524"/>
      <c r="U186" s="527"/>
      <c r="V186" s="527"/>
      <c r="W186" s="527"/>
      <c r="X186" s="537"/>
      <c r="Y186" s="537"/>
      <c r="Z186" s="534"/>
      <c r="AA186" s="534"/>
      <c r="AB186" s="534"/>
      <c r="AC186" s="534"/>
      <c r="AD186" s="327"/>
      <c r="AE186" s="327"/>
      <c r="AF186" s="533"/>
      <c r="AG186" s="533"/>
      <c r="AH186" s="327"/>
    </row>
    <row r="187" spans="1:34" s="24" customFormat="1" ht="21.75" customHeight="1">
      <c r="A187" s="33"/>
      <c r="B187" s="34"/>
      <c r="C187" s="520"/>
      <c r="D187" s="327"/>
      <c r="E187" s="528"/>
      <c r="F187" s="528"/>
      <c r="G187" s="528"/>
      <c r="H187" s="535"/>
      <c r="I187" s="536"/>
      <c r="J187" s="528"/>
      <c r="K187" s="528"/>
      <c r="L187" s="528"/>
      <c r="M187" s="528"/>
      <c r="N187" s="327"/>
      <c r="O187" s="523"/>
      <c r="P187" s="522"/>
      <c r="Q187" s="37" t="s">
        <v>60</v>
      </c>
      <c r="R187" s="35">
        <v>0</v>
      </c>
      <c r="S187" s="524"/>
      <c r="T187" s="524"/>
      <c r="U187" s="527"/>
      <c r="V187" s="527"/>
      <c r="W187" s="527"/>
      <c r="X187" s="537"/>
      <c r="Y187" s="537"/>
      <c r="Z187" s="534"/>
      <c r="AA187" s="534"/>
      <c r="AB187" s="534"/>
      <c r="AC187" s="534"/>
      <c r="AD187" s="327"/>
      <c r="AE187" s="327"/>
      <c r="AF187" s="533"/>
      <c r="AG187" s="533"/>
      <c r="AH187" s="327"/>
    </row>
    <row r="188" spans="1:34" s="24" customFormat="1" ht="21.75" customHeight="1">
      <c r="A188" s="33"/>
      <c r="B188" s="34"/>
      <c r="C188" s="520"/>
      <c r="D188" s="327"/>
      <c r="E188" s="528"/>
      <c r="F188" s="528"/>
      <c r="G188" s="528"/>
      <c r="H188" s="535"/>
      <c r="I188" s="536"/>
      <c r="J188" s="528"/>
      <c r="K188" s="528"/>
      <c r="L188" s="528"/>
      <c r="M188" s="528"/>
      <c r="N188" s="327"/>
      <c r="O188" s="523"/>
      <c r="P188" s="531" t="s">
        <v>61</v>
      </c>
      <c r="Q188" s="37" t="s">
        <v>62</v>
      </c>
      <c r="R188" s="31">
        <v>15</v>
      </c>
      <c r="S188" s="524"/>
      <c r="T188" s="524"/>
      <c r="U188" s="527"/>
      <c r="V188" s="527"/>
      <c r="W188" s="527"/>
      <c r="X188" s="537"/>
      <c r="Y188" s="537"/>
      <c r="Z188" s="534"/>
      <c r="AA188" s="534"/>
      <c r="AB188" s="534"/>
      <c r="AC188" s="534"/>
      <c r="AD188" s="327"/>
      <c r="AE188" s="327"/>
      <c r="AF188" s="533"/>
      <c r="AG188" s="533"/>
      <c r="AH188" s="327"/>
    </row>
    <row r="189" spans="1:34" s="24" customFormat="1" ht="21.75" customHeight="1">
      <c r="A189" s="33"/>
      <c r="B189" s="34"/>
      <c r="C189" s="520"/>
      <c r="D189" s="327"/>
      <c r="E189" s="528"/>
      <c r="F189" s="528"/>
      <c r="G189" s="528"/>
      <c r="H189" s="535"/>
      <c r="I189" s="536"/>
      <c r="J189" s="528"/>
      <c r="K189" s="528"/>
      <c r="L189" s="528"/>
      <c r="M189" s="528"/>
      <c r="N189" s="327"/>
      <c r="O189" s="523"/>
      <c r="P189" s="532"/>
      <c r="Q189" s="37" t="s">
        <v>63</v>
      </c>
      <c r="R189" s="35">
        <v>10</v>
      </c>
      <c r="S189" s="524"/>
      <c r="T189" s="524"/>
      <c r="U189" s="527"/>
      <c r="V189" s="527"/>
      <c r="W189" s="527"/>
      <c r="X189" s="537"/>
      <c r="Y189" s="537"/>
      <c r="Z189" s="534"/>
      <c r="AA189" s="534"/>
      <c r="AB189" s="534"/>
      <c r="AC189" s="534"/>
      <c r="AD189" s="327"/>
      <c r="AE189" s="327"/>
      <c r="AF189" s="533"/>
      <c r="AG189" s="533"/>
      <c r="AH189" s="327"/>
    </row>
    <row r="190" spans="1:34" s="24" customFormat="1" ht="21.75" customHeight="1">
      <c r="A190" s="33"/>
      <c r="B190" s="34"/>
      <c r="C190" s="520"/>
      <c r="D190" s="327"/>
      <c r="E190" s="528"/>
      <c r="F190" s="528"/>
      <c r="G190" s="528"/>
      <c r="H190" s="535"/>
      <c r="I190" s="536"/>
      <c r="J190" s="528"/>
      <c r="K190" s="528"/>
      <c r="L190" s="528"/>
      <c r="M190" s="528"/>
      <c r="N190" s="327"/>
      <c r="O190" s="523"/>
      <c r="P190" s="532"/>
      <c r="Q190" s="37" t="s">
        <v>64</v>
      </c>
      <c r="R190" s="35">
        <v>0</v>
      </c>
      <c r="S190" s="524"/>
      <c r="T190" s="524"/>
      <c r="U190" s="527"/>
      <c r="V190" s="527"/>
      <c r="W190" s="527"/>
      <c r="X190" s="537"/>
      <c r="Y190" s="537"/>
      <c r="Z190" s="534"/>
      <c r="AA190" s="534"/>
      <c r="AB190" s="534"/>
      <c r="AC190" s="534"/>
      <c r="AD190" s="327"/>
      <c r="AE190" s="327"/>
      <c r="AF190" s="533"/>
      <c r="AG190" s="533"/>
      <c r="AH190" s="327"/>
    </row>
    <row r="191" spans="1:34" s="24" customFormat="1" ht="21.75" customHeight="1">
      <c r="A191" s="33"/>
      <c r="B191" s="34"/>
      <c r="C191" s="520"/>
      <c r="D191" s="327"/>
      <c r="E191" s="528"/>
      <c r="F191" s="528"/>
      <c r="G191" s="528"/>
      <c r="H191" s="535"/>
      <c r="I191" s="536"/>
      <c r="J191" s="528"/>
      <c r="K191" s="528"/>
      <c r="L191" s="528"/>
      <c r="M191" s="528"/>
      <c r="N191" s="327"/>
      <c r="O191" s="523"/>
      <c r="P191" s="523" t="s">
        <v>95</v>
      </c>
      <c r="Q191" s="37" t="s">
        <v>66</v>
      </c>
      <c r="R191" s="31">
        <v>15</v>
      </c>
      <c r="S191" s="524"/>
      <c r="T191" s="524"/>
      <c r="U191" s="527"/>
      <c r="V191" s="527"/>
      <c r="W191" s="527"/>
      <c r="X191" s="537"/>
      <c r="Y191" s="537"/>
      <c r="Z191" s="534"/>
      <c r="AA191" s="534"/>
      <c r="AB191" s="534"/>
      <c r="AC191" s="534"/>
      <c r="AD191" s="327"/>
      <c r="AE191" s="327"/>
      <c r="AF191" s="533"/>
      <c r="AG191" s="533"/>
      <c r="AH191" s="327"/>
    </row>
    <row r="192" spans="1:34" s="24" customFormat="1" ht="21.75" customHeight="1">
      <c r="A192" s="33"/>
      <c r="B192" s="34"/>
      <c r="C192" s="520"/>
      <c r="D192" s="327"/>
      <c r="E192" s="528"/>
      <c r="F192" s="528"/>
      <c r="G192" s="528"/>
      <c r="H192" s="535"/>
      <c r="I192" s="536"/>
      <c r="J192" s="528"/>
      <c r="K192" s="528"/>
      <c r="L192" s="528"/>
      <c r="M192" s="528"/>
      <c r="N192" s="327"/>
      <c r="O192" s="523"/>
      <c r="P192" s="522"/>
      <c r="Q192" s="37" t="s">
        <v>67</v>
      </c>
      <c r="R192" s="35">
        <v>0</v>
      </c>
      <c r="S192" s="524"/>
      <c r="T192" s="524"/>
      <c r="U192" s="527"/>
      <c r="V192" s="527"/>
      <c r="W192" s="527"/>
      <c r="X192" s="537"/>
      <c r="Y192" s="537"/>
      <c r="Z192" s="534"/>
      <c r="AA192" s="534"/>
      <c r="AB192" s="534"/>
      <c r="AC192" s="534"/>
      <c r="AD192" s="327"/>
      <c r="AE192" s="327"/>
      <c r="AF192" s="533"/>
      <c r="AG192" s="533"/>
      <c r="AH192" s="327"/>
    </row>
    <row r="193" spans="1:34" s="24" customFormat="1" ht="21.75" customHeight="1">
      <c r="A193" s="33"/>
      <c r="B193" s="34"/>
      <c r="C193" s="520"/>
      <c r="D193" s="327"/>
      <c r="E193" s="528"/>
      <c r="F193" s="528"/>
      <c r="G193" s="528"/>
      <c r="H193" s="535"/>
      <c r="I193" s="536"/>
      <c r="J193" s="528"/>
      <c r="K193" s="528"/>
      <c r="L193" s="528"/>
      <c r="M193" s="528"/>
      <c r="N193" s="327"/>
      <c r="O193" s="523"/>
      <c r="P193" s="523" t="s">
        <v>68</v>
      </c>
      <c r="Q193" s="36" t="s">
        <v>69</v>
      </c>
      <c r="R193" s="31">
        <v>15</v>
      </c>
      <c r="S193" s="524"/>
      <c r="T193" s="524"/>
      <c r="U193" s="527"/>
      <c r="V193" s="527"/>
      <c r="W193" s="527"/>
      <c r="X193" s="537"/>
      <c r="Y193" s="537"/>
      <c r="Z193" s="534"/>
      <c r="AA193" s="534"/>
      <c r="AB193" s="534"/>
      <c r="AC193" s="534"/>
      <c r="AD193" s="327"/>
      <c r="AE193" s="327"/>
      <c r="AF193" s="533"/>
      <c r="AG193" s="533"/>
      <c r="AH193" s="327"/>
    </row>
    <row r="194" spans="1:34" s="24" customFormat="1" ht="21.75" customHeight="1">
      <c r="A194" s="33"/>
      <c r="B194" s="34"/>
      <c r="C194" s="520"/>
      <c r="D194" s="327"/>
      <c r="E194" s="528"/>
      <c r="F194" s="528"/>
      <c r="G194" s="528"/>
      <c r="H194" s="535"/>
      <c r="I194" s="536"/>
      <c r="J194" s="528"/>
      <c r="K194" s="528"/>
      <c r="L194" s="528"/>
      <c r="M194" s="528"/>
      <c r="N194" s="327"/>
      <c r="O194" s="523"/>
      <c r="P194" s="522"/>
      <c r="Q194" s="36" t="s">
        <v>70</v>
      </c>
      <c r="R194" s="35">
        <v>0</v>
      </c>
      <c r="S194" s="524"/>
      <c r="T194" s="524"/>
      <c r="U194" s="527"/>
      <c r="V194" s="527"/>
      <c r="W194" s="527"/>
      <c r="X194" s="537"/>
      <c r="Y194" s="537"/>
      <c r="Z194" s="534"/>
      <c r="AA194" s="534"/>
      <c r="AB194" s="534"/>
      <c r="AC194" s="534"/>
      <c r="AD194" s="327"/>
      <c r="AE194" s="327"/>
      <c r="AF194" s="533"/>
      <c r="AG194" s="533"/>
      <c r="AH194" s="327"/>
    </row>
    <row r="195" spans="1:34" s="24" customFormat="1" ht="21.75" customHeight="1">
      <c r="A195" s="33"/>
      <c r="B195" s="34"/>
      <c r="C195" s="520"/>
      <c r="D195" s="327"/>
      <c r="E195" s="528"/>
      <c r="F195" s="528"/>
      <c r="G195" s="528"/>
      <c r="H195" s="535"/>
      <c r="I195" s="536"/>
      <c r="J195" s="528"/>
      <c r="K195" s="528"/>
      <c r="L195" s="528"/>
      <c r="M195" s="528"/>
      <c r="N195" s="327"/>
      <c r="O195" s="523"/>
      <c r="P195" s="523" t="s">
        <v>71</v>
      </c>
      <c r="Q195" s="37" t="s">
        <v>72</v>
      </c>
      <c r="R195" s="31">
        <v>10</v>
      </c>
      <c r="S195" s="524"/>
      <c r="T195" s="524"/>
      <c r="U195" s="527"/>
      <c r="V195" s="527"/>
      <c r="W195" s="527"/>
      <c r="X195" s="537"/>
      <c r="Y195" s="537"/>
      <c r="Z195" s="534"/>
      <c r="AA195" s="534"/>
      <c r="AB195" s="534"/>
      <c r="AC195" s="534"/>
      <c r="AD195" s="327"/>
      <c r="AE195" s="327"/>
      <c r="AF195" s="533"/>
      <c r="AG195" s="533"/>
      <c r="AH195" s="327"/>
    </row>
    <row r="196" spans="1:34" s="24" customFormat="1" ht="21.75" customHeight="1">
      <c r="A196" s="33"/>
      <c r="B196" s="34"/>
      <c r="C196" s="520"/>
      <c r="D196" s="327"/>
      <c r="E196" s="528"/>
      <c r="F196" s="528"/>
      <c r="G196" s="528"/>
      <c r="H196" s="535"/>
      <c r="I196" s="536"/>
      <c r="J196" s="528"/>
      <c r="K196" s="528"/>
      <c r="L196" s="528"/>
      <c r="M196" s="528"/>
      <c r="N196" s="327"/>
      <c r="O196" s="522"/>
      <c r="P196" s="522"/>
      <c r="Q196" s="38" t="s">
        <v>73</v>
      </c>
      <c r="R196" s="32">
        <v>5</v>
      </c>
      <c r="S196" s="524"/>
      <c r="T196" s="524"/>
      <c r="U196" s="527"/>
      <c r="V196" s="527"/>
      <c r="W196" s="527"/>
      <c r="X196" s="537"/>
      <c r="Y196" s="537"/>
      <c r="Z196" s="534"/>
      <c r="AA196" s="534"/>
      <c r="AB196" s="534"/>
      <c r="AC196" s="534"/>
      <c r="AD196" s="327"/>
      <c r="AE196" s="327"/>
      <c r="AF196" s="533"/>
      <c r="AG196" s="533"/>
      <c r="AH196" s="327"/>
    </row>
    <row r="197" spans="1:34" s="24" customFormat="1" ht="21.75" customHeight="1">
      <c r="A197" s="33"/>
      <c r="B197" s="34"/>
      <c r="C197" s="520"/>
      <c r="D197" s="327"/>
      <c r="E197" s="528"/>
      <c r="F197" s="528"/>
      <c r="G197" s="528"/>
      <c r="H197" s="535"/>
      <c r="I197" s="536"/>
      <c r="J197" s="528"/>
      <c r="K197" s="528"/>
      <c r="L197" s="528"/>
      <c r="M197" s="528"/>
      <c r="N197" s="327"/>
      <c r="O197" s="522"/>
      <c r="P197" s="522"/>
      <c r="Q197" s="38" t="s">
        <v>74</v>
      </c>
      <c r="R197" s="35">
        <v>0</v>
      </c>
      <c r="S197" s="524"/>
      <c r="T197" s="524"/>
      <c r="U197" s="527"/>
      <c r="V197" s="527"/>
      <c r="W197" s="527"/>
      <c r="X197" s="537"/>
      <c r="Y197" s="537"/>
      <c r="Z197" s="534"/>
      <c r="AA197" s="534"/>
      <c r="AB197" s="534"/>
      <c r="AC197" s="534"/>
      <c r="AD197" s="327"/>
      <c r="AE197" s="327"/>
      <c r="AF197" s="533"/>
      <c r="AG197" s="533"/>
      <c r="AH197" s="327"/>
    </row>
    <row r="198" spans="1:34" s="24" customFormat="1" ht="21.75" customHeight="1">
      <c r="A198" s="33"/>
      <c r="B198" s="34"/>
      <c r="C198" s="520"/>
      <c r="D198" s="327"/>
      <c r="E198" s="528"/>
      <c r="F198" s="528"/>
      <c r="G198" s="327" t="s">
        <v>481</v>
      </c>
      <c r="H198" s="535"/>
      <c r="I198" s="536"/>
      <c r="J198" s="528"/>
      <c r="K198" s="528"/>
      <c r="L198" s="528"/>
      <c r="M198" s="528"/>
      <c r="N198" s="327"/>
      <c r="O198" s="523" t="s">
        <v>96</v>
      </c>
      <c r="P198" s="523" t="s">
        <v>46</v>
      </c>
      <c r="Q198" s="37" t="s">
        <v>47</v>
      </c>
      <c r="R198" s="31">
        <v>15</v>
      </c>
      <c r="S198" s="525">
        <v>100</v>
      </c>
      <c r="T198" s="525" t="s">
        <v>48</v>
      </c>
      <c r="U198" s="526" t="s">
        <v>1075</v>
      </c>
      <c r="V198" s="526"/>
      <c r="W198" s="526"/>
      <c r="X198" s="537"/>
      <c r="Y198" s="537"/>
      <c r="Z198" s="534"/>
      <c r="AA198" s="534"/>
      <c r="AB198" s="534"/>
      <c r="AC198" s="534"/>
      <c r="AD198" s="327"/>
      <c r="AE198" s="327"/>
      <c r="AF198" s="533"/>
      <c r="AG198" s="533"/>
      <c r="AH198" s="327"/>
    </row>
    <row r="199" spans="1:34" s="24" customFormat="1" ht="21.75" customHeight="1">
      <c r="A199" s="33"/>
      <c r="B199" s="34"/>
      <c r="C199" s="520"/>
      <c r="D199" s="327"/>
      <c r="E199" s="528"/>
      <c r="F199" s="528"/>
      <c r="G199" s="327"/>
      <c r="H199" s="535"/>
      <c r="I199" s="536"/>
      <c r="J199" s="528"/>
      <c r="K199" s="528"/>
      <c r="L199" s="528"/>
      <c r="M199" s="528"/>
      <c r="N199" s="327"/>
      <c r="O199" s="523"/>
      <c r="P199" s="522"/>
      <c r="Q199" s="37" t="s">
        <v>54</v>
      </c>
      <c r="R199" s="35">
        <v>0</v>
      </c>
      <c r="S199" s="524"/>
      <c r="T199" s="524"/>
      <c r="U199" s="527"/>
      <c r="V199" s="527"/>
      <c r="W199" s="527"/>
      <c r="X199" s="537"/>
      <c r="Y199" s="537"/>
      <c r="Z199" s="534"/>
      <c r="AA199" s="534"/>
      <c r="AB199" s="534"/>
      <c r="AC199" s="534"/>
      <c r="AD199" s="327"/>
      <c r="AE199" s="327"/>
      <c r="AF199" s="533"/>
      <c r="AG199" s="533"/>
      <c r="AH199" s="327"/>
    </row>
    <row r="200" spans="1:34" s="24" customFormat="1" ht="21.75" customHeight="1">
      <c r="A200" s="33"/>
      <c r="B200" s="34"/>
      <c r="C200" s="520"/>
      <c r="D200" s="327"/>
      <c r="E200" s="528"/>
      <c r="F200" s="528"/>
      <c r="G200" s="327"/>
      <c r="H200" s="535"/>
      <c r="I200" s="536"/>
      <c r="J200" s="528"/>
      <c r="K200" s="528"/>
      <c r="L200" s="528"/>
      <c r="M200" s="528"/>
      <c r="N200" s="327"/>
      <c r="O200" s="523"/>
      <c r="P200" s="523" t="s">
        <v>55</v>
      </c>
      <c r="Q200" s="37" t="s">
        <v>56</v>
      </c>
      <c r="R200" s="31">
        <v>15</v>
      </c>
      <c r="S200" s="524"/>
      <c r="T200" s="524"/>
      <c r="U200" s="527"/>
      <c r="V200" s="527"/>
      <c r="W200" s="527"/>
      <c r="X200" s="537"/>
      <c r="Y200" s="537"/>
      <c r="Z200" s="534"/>
      <c r="AA200" s="534"/>
      <c r="AB200" s="534"/>
      <c r="AC200" s="534"/>
      <c r="AD200" s="327"/>
      <c r="AE200" s="327"/>
      <c r="AF200" s="533"/>
      <c r="AG200" s="533"/>
      <c r="AH200" s="327"/>
    </row>
    <row r="201" spans="1:34" s="24" customFormat="1" ht="21.75" customHeight="1">
      <c r="A201" s="33"/>
      <c r="B201" s="34"/>
      <c r="C201" s="520"/>
      <c r="D201" s="327"/>
      <c r="E201" s="528"/>
      <c r="F201" s="528"/>
      <c r="G201" s="327"/>
      <c r="H201" s="535"/>
      <c r="I201" s="536"/>
      <c r="J201" s="528"/>
      <c r="K201" s="528"/>
      <c r="L201" s="528"/>
      <c r="M201" s="528"/>
      <c r="N201" s="327"/>
      <c r="O201" s="523"/>
      <c r="P201" s="522"/>
      <c r="Q201" s="37" t="s">
        <v>57</v>
      </c>
      <c r="R201" s="35">
        <v>0</v>
      </c>
      <c r="S201" s="524"/>
      <c r="T201" s="524"/>
      <c r="U201" s="527"/>
      <c r="V201" s="527"/>
      <c r="W201" s="527"/>
      <c r="X201" s="537"/>
      <c r="Y201" s="537"/>
      <c r="Z201" s="534"/>
      <c r="AA201" s="534"/>
      <c r="AB201" s="534"/>
      <c r="AC201" s="534"/>
      <c r="AD201" s="327"/>
      <c r="AE201" s="327"/>
      <c r="AF201" s="533"/>
      <c r="AG201" s="533"/>
      <c r="AH201" s="327"/>
    </row>
    <row r="202" spans="1:34" s="24" customFormat="1" ht="21.75" customHeight="1">
      <c r="A202" s="33"/>
      <c r="B202" s="34"/>
      <c r="C202" s="520"/>
      <c r="D202" s="327"/>
      <c r="E202" s="528"/>
      <c r="F202" s="528"/>
      <c r="G202" s="327"/>
      <c r="H202" s="535"/>
      <c r="I202" s="536"/>
      <c r="J202" s="528"/>
      <c r="K202" s="528"/>
      <c r="L202" s="528"/>
      <c r="M202" s="528"/>
      <c r="N202" s="327"/>
      <c r="O202" s="523"/>
      <c r="P202" s="523" t="s">
        <v>58</v>
      </c>
      <c r="Q202" s="37" t="s">
        <v>59</v>
      </c>
      <c r="R202" s="31">
        <v>15</v>
      </c>
      <c r="S202" s="524"/>
      <c r="T202" s="524"/>
      <c r="U202" s="527"/>
      <c r="V202" s="527"/>
      <c r="W202" s="527"/>
      <c r="X202" s="537"/>
      <c r="Y202" s="537"/>
      <c r="Z202" s="534"/>
      <c r="AA202" s="534"/>
      <c r="AB202" s="534"/>
      <c r="AC202" s="534"/>
      <c r="AD202" s="327"/>
      <c r="AE202" s="327"/>
      <c r="AF202" s="533"/>
      <c r="AG202" s="533"/>
      <c r="AH202" s="327"/>
    </row>
    <row r="203" spans="1:34" s="24" customFormat="1" ht="21.75" customHeight="1">
      <c r="A203" s="33"/>
      <c r="B203" s="34"/>
      <c r="C203" s="520"/>
      <c r="D203" s="327"/>
      <c r="E203" s="528"/>
      <c r="F203" s="528"/>
      <c r="G203" s="327"/>
      <c r="H203" s="535"/>
      <c r="I203" s="536"/>
      <c r="J203" s="528"/>
      <c r="K203" s="528"/>
      <c r="L203" s="528"/>
      <c r="M203" s="528"/>
      <c r="N203" s="327"/>
      <c r="O203" s="523"/>
      <c r="P203" s="522"/>
      <c r="Q203" s="37" t="s">
        <v>60</v>
      </c>
      <c r="R203" s="35">
        <v>0</v>
      </c>
      <c r="S203" s="524"/>
      <c r="T203" s="524"/>
      <c r="U203" s="527"/>
      <c r="V203" s="527"/>
      <c r="W203" s="527"/>
      <c r="X203" s="537"/>
      <c r="Y203" s="537"/>
      <c r="Z203" s="534"/>
      <c r="AA203" s="534"/>
      <c r="AB203" s="534"/>
      <c r="AC203" s="534"/>
      <c r="AD203" s="327"/>
      <c r="AE203" s="327"/>
      <c r="AF203" s="533"/>
      <c r="AG203" s="533"/>
      <c r="AH203" s="327"/>
    </row>
    <row r="204" spans="1:34" s="24" customFormat="1" ht="21.75" customHeight="1">
      <c r="A204" s="33"/>
      <c r="B204" s="34"/>
      <c r="C204" s="520"/>
      <c r="D204" s="327"/>
      <c r="E204" s="528"/>
      <c r="F204" s="528"/>
      <c r="G204" s="327"/>
      <c r="H204" s="535"/>
      <c r="I204" s="536"/>
      <c r="J204" s="528"/>
      <c r="K204" s="528"/>
      <c r="L204" s="528"/>
      <c r="M204" s="528"/>
      <c r="N204" s="327"/>
      <c r="O204" s="523"/>
      <c r="P204" s="531" t="s">
        <v>61</v>
      </c>
      <c r="Q204" s="37" t="s">
        <v>62</v>
      </c>
      <c r="R204" s="31">
        <v>15</v>
      </c>
      <c r="S204" s="524"/>
      <c r="T204" s="524"/>
      <c r="U204" s="527"/>
      <c r="V204" s="527"/>
      <c r="W204" s="527"/>
      <c r="X204" s="537"/>
      <c r="Y204" s="537"/>
      <c r="Z204" s="534"/>
      <c r="AA204" s="534"/>
      <c r="AB204" s="534"/>
      <c r="AC204" s="534"/>
      <c r="AD204" s="327"/>
      <c r="AE204" s="327"/>
      <c r="AF204" s="533"/>
      <c r="AG204" s="533"/>
      <c r="AH204" s="327"/>
    </row>
    <row r="205" spans="1:34" s="24" customFormat="1" ht="21.75" customHeight="1">
      <c r="A205" s="33"/>
      <c r="B205" s="34"/>
      <c r="C205" s="520"/>
      <c r="D205" s="327"/>
      <c r="E205" s="528"/>
      <c r="F205" s="528"/>
      <c r="G205" s="327"/>
      <c r="H205" s="535"/>
      <c r="I205" s="536"/>
      <c r="J205" s="528"/>
      <c r="K205" s="528"/>
      <c r="L205" s="528"/>
      <c r="M205" s="528"/>
      <c r="N205" s="327"/>
      <c r="O205" s="523"/>
      <c r="P205" s="532"/>
      <c r="Q205" s="37" t="s">
        <v>63</v>
      </c>
      <c r="R205" s="35">
        <v>10</v>
      </c>
      <c r="S205" s="524"/>
      <c r="T205" s="524"/>
      <c r="U205" s="527"/>
      <c r="V205" s="527"/>
      <c r="W205" s="527"/>
      <c r="X205" s="537"/>
      <c r="Y205" s="537"/>
      <c r="Z205" s="534"/>
      <c r="AA205" s="534"/>
      <c r="AB205" s="534"/>
      <c r="AC205" s="534"/>
      <c r="AD205" s="327"/>
      <c r="AE205" s="327"/>
      <c r="AF205" s="533"/>
      <c r="AG205" s="533"/>
      <c r="AH205" s="327"/>
    </row>
    <row r="206" spans="1:34" s="24" customFormat="1" ht="21.75" customHeight="1">
      <c r="A206" s="33"/>
      <c r="B206" s="34"/>
      <c r="C206" s="520"/>
      <c r="D206" s="327"/>
      <c r="E206" s="528"/>
      <c r="F206" s="528"/>
      <c r="G206" s="327"/>
      <c r="H206" s="535"/>
      <c r="I206" s="536"/>
      <c r="J206" s="528"/>
      <c r="K206" s="528"/>
      <c r="L206" s="528"/>
      <c r="M206" s="528"/>
      <c r="N206" s="327"/>
      <c r="O206" s="523"/>
      <c r="P206" s="532"/>
      <c r="Q206" s="37" t="s">
        <v>64</v>
      </c>
      <c r="R206" s="35">
        <v>0</v>
      </c>
      <c r="S206" s="524"/>
      <c r="T206" s="524"/>
      <c r="U206" s="527"/>
      <c r="V206" s="527"/>
      <c r="W206" s="527"/>
      <c r="X206" s="537"/>
      <c r="Y206" s="537"/>
      <c r="Z206" s="534"/>
      <c r="AA206" s="534"/>
      <c r="AB206" s="534"/>
      <c r="AC206" s="534"/>
      <c r="AD206" s="327"/>
      <c r="AE206" s="327"/>
      <c r="AF206" s="533"/>
      <c r="AG206" s="533"/>
      <c r="AH206" s="327"/>
    </row>
    <row r="207" spans="1:34" s="24" customFormat="1" ht="21.75" customHeight="1">
      <c r="A207" s="33"/>
      <c r="B207" s="34"/>
      <c r="C207" s="520"/>
      <c r="D207" s="327"/>
      <c r="E207" s="528"/>
      <c r="F207" s="528"/>
      <c r="G207" s="327"/>
      <c r="H207" s="535"/>
      <c r="I207" s="536"/>
      <c r="J207" s="528"/>
      <c r="K207" s="528"/>
      <c r="L207" s="528"/>
      <c r="M207" s="528"/>
      <c r="N207" s="327"/>
      <c r="O207" s="523"/>
      <c r="P207" s="523" t="s">
        <v>95</v>
      </c>
      <c r="Q207" s="37" t="s">
        <v>66</v>
      </c>
      <c r="R207" s="31">
        <v>15</v>
      </c>
      <c r="S207" s="524"/>
      <c r="T207" s="524"/>
      <c r="U207" s="527"/>
      <c r="V207" s="527"/>
      <c r="W207" s="527"/>
      <c r="X207" s="537"/>
      <c r="Y207" s="537"/>
      <c r="Z207" s="534"/>
      <c r="AA207" s="534"/>
      <c r="AB207" s="534"/>
      <c r="AC207" s="534"/>
      <c r="AD207" s="327"/>
      <c r="AE207" s="327"/>
      <c r="AF207" s="533"/>
      <c r="AG207" s="533"/>
      <c r="AH207" s="327"/>
    </row>
    <row r="208" spans="1:34" s="24" customFormat="1" ht="21.75" customHeight="1">
      <c r="A208" s="33"/>
      <c r="B208" s="34"/>
      <c r="C208" s="520"/>
      <c r="D208" s="327"/>
      <c r="E208" s="528"/>
      <c r="F208" s="528"/>
      <c r="G208" s="327"/>
      <c r="H208" s="535"/>
      <c r="I208" s="536"/>
      <c r="J208" s="528"/>
      <c r="K208" s="528"/>
      <c r="L208" s="528"/>
      <c r="M208" s="528"/>
      <c r="N208" s="327"/>
      <c r="O208" s="523"/>
      <c r="P208" s="522"/>
      <c r="Q208" s="37" t="s">
        <v>67</v>
      </c>
      <c r="R208" s="35">
        <v>0</v>
      </c>
      <c r="S208" s="524"/>
      <c r="T208" s="524"/>
      <c r="U208" s="527"/>
      <c r="V208" s="527"/>
      <c r="W208" s="527"/>
      <c r="X208" s="537"/>
      <c r="Y208" s="537"/>
      <c r="Z208" s="534"/>
      <c r="AA208" s="534"/>
      <c r="AB208" s="534"/>
      <c r="AC208" s="534"/>
      <c r="AD208" s="327"/>
      <c r="AE208" s="327"/>
      <c r="AF208" s="533"/>
      <c r="AG208" s="533"/>
      <c r="AH208" s="327"/>
    </row>
    <row r="209" spans="1:34" s="24" customFormat="1" ht="21.75" customHeight="1">
      <c r="A209" s="33"/>
      <c r="B209" s="34"/>
      <c r="C209" s="520"/>
      <c r="D209" s="327"/>
      <c r="E209" s="528"/>
      <c r="F209" s="528"/>
      <c r="G209" s="327"/>
      <c r="H209" s="535"/>
      <c r="I209" s="536"/>
      <c r="J209" s="528"/>
      <c r="K209" s="528"/>
      <c r="L209" s="528"/>
      <c r="M209" s="528"/>
      <c r="N209" s="327"/>
      <c r="O209" s="523"/>
      <c r="P209" s="523" t="s">
        <v>68</v>
      </c>
      <c r="Q209" s="36" t="s">
        <v>69</v>
      </c>
      <c r="R209" s="31">
        <v>15</v>
      </c>
      <c r="S209" s="524"/>
      <c r="T209" s="524"/>
      <c r="U209" s="527"/>
      <c r="V209" s="527"/>
      <c r="W209" s="527"/>
      <c r="X209" s="537"/>
      <c r="Y209" s="537"/>
      <c r="Z209" s="534"/>
      <c r="AA209" s="534"/>
      <c r="AB209" s="534"/>
      <c r="AC209" s="534"/>
      <c r="AD209" s="327"/>
      <c r="AE209" s="327"/>
      <c r="AF209" s="533"/>
      <c r="AG209" s="533"/>
      <c r="AH209" s="327"/>
    </row>
    <row r="210" spans="1:34" s="24" customFormat="1" ht="21.75" customHeight="1">
      <c r="A210" s="33"/>
      <c r="B210" s="34"/>
      <c r="C210" s="520"/>
      <c r="D210" s="327"/>
      <c r="E210" s="528"/>
      <c r="F210" s="528"/>
      <c r="G210" s="327"/>
      <c r="H210" s="535"/>
      <c r="I210" s="536"/>
      <c r="J210" s="528"/>
      <c r="K210" s="528"/>
      <c r="L210" s="528"/>
      <c r="M210" s="528"/>
      <c r="N210" s="327"/>
      <c r="O210" s="523"/>
      <c r="P210" s="522"/>
      <c r="Q210" s="36" t="s">
        <v>70</v>
      </c>
      <c r="R210" s="35">
        <v>0</v>
      </c>
      <c r="S210" s="524"/>
      <c r="T210" s="524"/>
      <c r="U210" s="527"/>
      <c r="V210" s="527"/>
      <c r="W210" s="527"/>
      <c r="X210" s="537"/>
      <c r="Y210" s="537"/>
      <c r="Z210" s="534"/>
      <c r="AA210" s="534"/>
      <c r="AB210" s="534"/>
      <c r="AC210" s="534"/>
      <c r="AD210" s="327"/>
      <c r="AE210" s="327"/>
      <c r="AF210" s="533"/>
      <c r="AG210" s="533"/>
      <c r="AH210" s="327"/>
    </row>
    <row r="211" spans="1:34" s="24" customFormat="1" ht="21.75" customHeight="1">
      <c r="A211" s="33"/>
      <c r="B211" s="34"/>
      <c r="C211" s="520"/>
      <c r="D211" s="327"/>
      <c r="E211" s="528"/>
      <c r="F211" s="528"/>
      <c r="G211" s="327"/>
      <c r="H211" s="535"/>
      <c r="I211" s="536"/>
      <c r="J211" s="528"/>
      <c r="K211" s="528"/>
      <c r="L211" s="528"/>
      <c r="M211" s="528"/>
      <c r="N211" s="327"/>
      <c r="O211" s="523"/>
      <c r="P211" s="523" t="s">
        <v>71</v>
      </c>
      <c r="Q211" s="37" t="s">
        <v>72</v>
      </c>
      <c r="R211" s="31">
        <v>10</v>
      </c>
      <c r="S211" s="524"/>
      <c r="T211" s="524"/>
      <c r="U211" s="527"/>
      <c r="V211" s="527"/>
      <c r="W211" s="527"/>
      <c r="X211" s="537"/>
      <c r="Y211" s="537"/>
      <c r="Z211" s="534"/>
      <c r="AA211" s="534"/>
      <c r="AB211" s="534"/>
      <c r="AC211" s="534"/>
      <c r="AD211" s="327"/>
      <c r="AE211" s="327"/>
      <c r="AF211" s="533"/>
      <c r="AG211" s="533"/>
      <c r="AH211" s="327"/>
    </row>
    <row r="212" spans="1:34" s="24" customFormat="1" ht="21.75" customHeight="1">
      <c r="A212" s="33"/>
      <c r="B212" s="34"/>
      <c r="C212" s="520"/>
      <c r="D212" s="327"/>
      <c r="E212" s="528"/>
      <c r="F212" s="528"/>
      <c r="G212" s="327"/>
      <c r="H212" s="535"/>
      <c r="I212" s="536"/>
      <c r="J212" s="528"/>
      <c r="K212" s="528"/>
      <c r="L212" s="528"/>
      <c r="M212" s="528"/>
      <c r="N212" s="327"/>
      <c r="O212" s="523"/>
      <c r="P212" s="522"/>
      <c r="Q212" s="38" t="s">
        <v>73</v>
      </c>
      <c r="R212" s="32">
        <v>5</v>
      </c>
      <c r="S212" s="524"/>
      <c r="T212" s="524"/>
      <c r="U212" s="527"/>
      <c r="V212" s="527"/>
      <c r="W212" s="527"/>
      <c r="X212" s="537"/>
      <c r="Y212" s="537"/>
      <c r="Z212" s="534"/>
      <c r="AA212" s="534"/>
      <c r="AB212" s="534"/>
      <c r="AC212" s="534"/>
      <c r="AD212" s="327"/>
      <c r="AE212" s="327"/>
      <c r="AF212" s="533"/>
      <c r="AG212" s="533"/>
      <c r="AH212" s="327"/>
    </row>
    <row r="213" spans="1:34" s="24" customFormat="1" ht="21.75" customHeight="1">
      <c r="A213" s="33"/>
      <c r="B213" s="34"/>
      <c r="C213" s="520"/>
      <c r="D213" s="327"/>
      <c r="E213" s="528"/>
      <c r="F213" s="528"/>
      <c r="G213" s="327"/>
      <c r="H213" s="535"/>
      <c r="I213" s="536"/>
      <c r="J213" s="528"/>
      <c r="K213" s="528"/>
      <c r="L213" s="528"/>
      <c r="M213" s="528"/>
      <c r="N213" s="327"/>
      <c r="O213" s="522"/>
      <c r="P213" s="522"/>
      <c r="Q213" s="38" t="s">
        <v>74</v>
      </c>
      <c r="R213" s="35">
        <v>0</v>
      </c>
      <c r="S213" s="524"/>
      <c r="T213" s="524"/>
      <c r="U213" s="527"/>
      <c r="V213" s="527"/>
      <c r="W213" s="527"/>
      <c r="X213" s="537"/>
      <c r="Y213" s="537"/>
      <c r="Z213" s="534"/>
      <c r="AA213" s="534"/>
      <c r="AB213" s="534"/>
      <c r="AC213" s="534"/>
      <c r="AD213" s="327"/>
      <c r="AE213" s="327"/>
      <c r="AF213" s="533"/>
      <c r="AG213" s="533"/>
      <c r="AH213" s="327"/>
    </row>
    <row r="214" spans="1:34" s="24" customFormat="1" ht="21.75" customHeight="1">
      <c r="A214" s="33"/>
      <c r="B214" s="34"/>
      <c r="C214" s="520"/>
      <c r="D214" s="327"/>
      <c r="E214" s="528"/>
      <c r="F214" s="528"/>
      <c r="G214" s="327" t="s">
        <v>480</v>
      </c>
      <c r="H214" s="535"/>
      <c r="I214" s="536"/>
      <c r="J214" s="528"/>
      <c r="K214" s="528"/>
      <c r="L214" s="528"/>
      <c r="M214" s="528"/>
      <c r="N214" s="327"/>
      <c r="O214" s="523" t="s">
        <v>496</v>
      </c>
      <c r="P214" s="523" t="s">
        <v>46</v>
      </c>
      <c r="Q214" s="37" t="s">
        <v>47</v>
      </c>
      <c r="R214" s="31">
        <v>15</v>
      </c>
      <c r="S214" s="524">
        <v>100</v>
      </c>
      <c r="T214" s="525" t="s">
        <v>48</v>
      </c>
      <c r="U214" s="526" t="s">
        <v>1075</v>
      </c>
      <c r="V214" s="526"/>
      <c r="W214" s="526"/>
      <c r="X214" s="537"/>
      <c r="Y214" s="537"/>
      <c r="Z214" s="534"/>
      <c r="AA214" s="534"/>
      <c r="AB214" s="534"/>
      <c r="AC214" s="534"/>
      <c r="AD214" s="327"/>
      <c r="AE214" s="327"/>
      <c r="AF214" s="533"/>
      <c r="AG214" s="533"/>
      <c r="AH214" s="327"/>
    </row>
    <row r="215" spans="1:34" s="24" customFormat="1" ht="21.75" customHeight="1">
      <c r="A215" s="33"/>
      <c r="B215" s="34"/>
      <c r="C215" s="520"/>
      <c r="D215" s="327"/>
      <c r="E215" s="528"/>
      <c r="F215" s="528"/>
      <c r="G215" s="327"/>
      <c r="H215" s="535"/>
      <c r="I215" s="536"/>
      <c r="J215" s="528"/>
      <c r="K215" s="528"/>
      <c r="L215" s="528"/>
      <c r="M215" s="528"/>
      <c r="N215" s="327"/>
      <c r="O215" s="523"/>
      <c r="P215" s="522"/>
      <c r="Q215" s="37" t="s">
        <v>54</v>
      </c>
      <c r="R215" s="35">
        <v>0</v>
      </c>
      <c r="S215" s="524"/>
      <c r="T215" s="524"/>
      <c r="U215" s="527"/>
      <c r="V215" s="527"/>
      <c r="W215" s="527"/>
      <c r="X215" s="537"/>
      <c r="Y215" s="537"/>
      <c r="Z215" s="534"/>
      <c r="AA215" s="534"/>
      <c r="AB215" s="534"/>
      <c r="AC215" s="534"/>
      <c r="AD215" s="327"/>
      <c r="AE215" s="327"/>
      <c r="AF215" s="533"/>
      <c r="AG215" s="533"/>
      <c r="AH215" s="327"/>
    </row>
    <row r="216" spans="1:34" s="24" customFormat="1" ht="21.75" customHeight="1">
      <c r="A216" s="33"/>
      <c r="B216" s="34"/>
      <c r="C216" s="520"/>
      <c r="D216" s="327"/>
      <c r="E216" s="528"/>
      <c r="F216" s="528"/>
      <c r="G216" s="327"/>
      <c r="H216" s="535"/>
      <c r="I216" s="536"/>
      <c r="J216" s="528"/>
      <c r="K216" s="528"/>
      <c r="L216" s="528"/>
      <c r="M216" s="528"/>
      <c r="N216" s="327"/>
      <c r="O216" s="523"/>
      <c r="P216" s="523" t="s">
        <v>55</v>
      </c>
      <c r="Q216" s="37" t="s">
        <v>56</v>
      </c>
      <c r="R216" s="31">
        <v>15</v>
      </c>
      <c r="S216" s="524"/>
      <c r="T216" s="524"/>
      <c r="U216" s="527"/>
      <c r="V216" s="527"/>
      <c r="W216" s="527"/>
      <c r="X216" s="537"/>
      <c r="Y216" s="537"/>
      <c r="Z216" s="534"/>
      <c r="AA216" s="534"/>
      <c r="AB216" s="534"/>
      <c r="AC216" s="534"/>
      <c r="AD216" s="327"/>
      <c r="AE216" s="327"/>
      <c r="AF216" s="533"/>
      <c r="AG216" s="533"/>
      <c r="AH216" s="327"/>
    </row>
    <row r="217" spans="1:34" s="24" customFormat="1" ht="21.75" customHeight="1">
      <c r="A217" s="33"/>
      <c r="B217" s="34"/>
      <c r="C217" s="520"/>
      <c r="D217" s="327"/>
      <c r="E217" s="528"/>
      <c r="F217" s="528"/>
      <c r="G217" s="327"/>
      <c r="H217" s="535"/>
      <c r="I217" s="536"/>
      <c r="J217" s="528"/>
      <c r="K217" s="528"/>
      <c r="L217" s="528"/>
      <c r="M217" s="528"/>
      <c r="N217" s="327"/>
      <c r="O217" s="523"/>
      <c r="P217" s="522"/>
      <c r="Q217" s="37" t="s">
        <v>57</v>
      </c>
      <c r="R217" s="35">
        <v>0</v>
      </c>
      <c r="S217" s="524"/>
      <c r="T217" s="524"/>
      <c r="U217" s="527"/>
      <c r="V217" s="527"/>
      <c r="W217" s="527"/>
      <c r="X217" s="537"/>
      <c r="Y217" s="537"/>
      <c r="Z217" s="534"/>
      <c r="AA217" s="534"/>
      <c r="AB217" s="534"/>
      <c r="AC217" s="534"/>
      <c r="AD217" s="327"/>
      <c r="AE217" s="327"/>
      <c r="AF217" s="533"/>
      <c r="AG217" s="533"/>
      <c r="AH217" s="327"/>
    </row>
    <row r="218" spans="1:34" s="24" customFormat="1" ht="35.25" customHeight="1">
      <c r="A218" s="33"/>
      <c r="B218" s="34"/>
      <c r="C218" s="520"/>
      <c r="D218" s="327"/>
      <c r="E218" s="528"/>
      <c r="F218" s="528"/>
      <c r="G218" s="327"/>
      <c r="H218" s="535"/>
      <c r="I218" s="536"/>
      <c r="J218" s="528"/>
      <c r="K218" s="528"/>
      <c r="L218" s="528"/>
      <c r="M218" s="528"/>
      <c r="N218" s="327"/>
      <c r="O218" s="523"/>
      <c r="P218" s="523" t="s">
        <v>58</v>
      </c>
      <c r="Q218" s="37" t="s">
        <v>59</v>
      </c>
      <c r="R218" s="31">
        <v>15</v>
      </c>
      <c r="S218" s="524"/>
      <c r="T218" s="524"/>
      <c r="U218" s="527"/>
      <c r="V218" s="527"/>
      <c r="W218" s="527"/>
      <c r="X218" s="537"/>
      <c r="Y218" s="537"/>
      <c r="Z218" s="534"/>
      <c r="AA218" s="534"/>
      <c r="AB218" s="534"/>
      <c r="AC218" s="534"/>
      <c r="AD218" s="327"/>
      <c r="AE218" s="327"/>
      <c r="AF218" s="533"/>
      <c r="AG218" s="533"/>
      <c r="AH218" s="327"/>
    </row>
    <row r="219" spans="1:34" s="24" customFormat="1" ht="21.75" customHeight="1">
      <c r="A219" s="33"/>
      <c r="B219" s="34"/>
      <c r="C219" s="520"/>
      <c r="D219" s="327"/>
      <c r="E219" s="528"/>
      <c r="F219" s="528"/>
      <c r="G219" s="327"/>
      <c r="H219" s="535"/>
      <c r="I219" s="536"/>
      <c r="J219" s="528"/>
      <c r="K219" s="528"/>
      <c r="L219" s="528"/>
      <c r="M219" s="528"/>
      <c r="N219" s="327"/>
      <c r="O219" s="523"/>
      <c r="P219" s="522"/>
      <c r="Q219" s="37" t="s">
        <v>60</v>
      </c>
      <c r="R219" s="35">
        <v>0</v>
      </c>
      <c r="S219" s="524"/>
      <c r="T219" s="524"/>
      <c r="U219" s="527"/>
      <c r="V219" s="527"/>
      <c r="W219" s="527"/>
      <c r="X219" s="537"/>
      <c r="Y219" s="537"/>
      <c r="Z219" s="534"/>
      <c r="AA219" s="534"/>
      <c r="AB219" s="534"/>
      <c r="AC219" s="534"/>
      <c r="AD219" s="327"/>
      <c r="AE219" s="327"/>
      <c r="AF219" s="533"/>
      <c r="AG219" s="533"/>
      <c r="AH219" s="327"/>
    </row>
    <row r="220" spans="1:34" s="24" customFormat="1" ht="21.75" customHeight="1">
      <c r="A220" s="33"/>
      <c r="B220" s="34"/>
      <c r="C220" s="520"/>
      <c r="D220" s="327"/>
      <c r="E220" s="528"/>
      <c r="F220" s="528"/>
      <c r="G220" s="327"/>
      <c r="H220" s="535"/>
      <c r="I220" s="536"/>
      <c r="J220" s="528"/>
      <c r="K220" s="528"/>
      <c r="L220" s="528"/>
      <c r="M220" s="528"/>
      <c r="N220" s="327"/>
      <c r="O220" s="523"/>
      <c r="P220" s="531" t="s">
        <v>61</v>
      </c>
      <c r="Q220" s="37" t="s">
        <v>62</v>
      </c>
      <c r="R220" s="31">
        <v>15</v>
      </c>
      <c r="S220" s="524"/>
      <c r="T220" s="524"/>
      <c r="U220" s="527"/>
      <c r="V220" s="527"/>
      <c r="W220" s="527"/>
      <c r="X220" s="537"/>
      <c r="Y220" s="537"/>
      <c r="Z220" s="534"/>
      <c r="AA220" s="534"/>
      <c r="AB220" s="534"/>
      <c r="AC220" s="534"/>
      <c r="AD220" s="327"/>
      <c r="AE220" s="327"/>
      <c r="AF220" s="533"/>
      <c r="AG220" s="533"/>
      <c r="AH220" s="327"/>
    </row>
    <row r="221" spans="1:34" s="24" customFormat="1" ht="36.75" customHeight="1">
      <c r="A221" s="33"/>
      <c r="B221" s="34"/>
      <c r="C221" s="520"/>
      <c r="D221" s="327"/>
      <c r="E221" s="528"/>
      <c r="F221" s="528"/>
      <c r="G221" s="327"/>
      <c r="H221" s="535"/>
      <c r="I221" s="536"/>
      <c r="J221" s="528"/>
      <c r="K221" s="528"/>
      <c r="L221" s="528"/>
      <c r="M221" s="528"/>
      <c r="N221" s="327"/>
      <c r="O221" s="523"/>
      <c r="P221" s="532"/>
      <c r="Q221" s="37" t="s">
        <v>63</v>
      </c>
      <c r="R221" s="35">
        <v>10</v>
      </c>
      <c r="S221" s="524"/>
      <c r="T221" s="524"/>
      <c r="U221" s="527"/>
      <c r="V221" s="527"/>
      <c r="W221" s="527"/>
      <c r="X221" s="537"/>
      <c r="Y221" s="537"/>
      <c r="Z221" s="534"/>
      <c r="AA221" s="534"/>
      <c r="AB221" s="534"/>
      <c r="AC221" s="534"/>
      <c r="AD221" s="327"/>
      <c r="AE221" s="327"/>
      <c r="AF221" s="533"/>
      <c r="AG221" s="533"/>
      <c r="AH221" s="327"/>
    </row>
    <row r="222" spans="1:34" s="24" customFormat="1" ht="21.75" customHeight="1">
      <c r="A222" s="33"/>
      <c r="B222" s="34"/>
      <c r="C222" s="520"/>
      <c r="D222" s="327"/>
      <c r="E222" s="528"/>
      <c r="F222" s="528"/>
      <c r="G222" s="327"/>
      <c r="H222" s="535"/>
      <c r="I222" s="536"/>
      <c r="J222" s="528"/>
      <c r="K222" s="528"/>
      <c r="L222" s="528"/>
      <c r="M222" s="528"/>
      <c r="N222" s="327"/>
      <c r="O222" s="523"/>
      <c r="P222" s="532"/>
      <c r="Q222" s="37" t="s">
        <v>64</v>
      </c>
      <c r="R222" s="35">
        <v>0</v>
      </c>
      <c r="S222" s="524"/>
      <c r="T222" s="524"/>
      <c r="U222" s="527"/>
      <c r="V222" s="527"/>
      <c r="W222" s="527"/>
      <c r="X222" s="537"/>
      <c r="Y222" s="537"/>
      <c r="Z222" s="534"/>
      <c r="AA222" s="534"/>
      <c r="AB222" s="534"/>
      <c r="AC222" s="534"/>
      <c r="AD222" s="327"/>
      <c r="AE222" s="327"/>
      <c r="AF222" s="533"/>
      <c r="AG222" s="533"/>
      <c r="AH222" s="327"/>
    </row>
    <row r="223" spans="1:34" s="24" customFormat="1" ht="21.75" customHeight="1">
      <c r="A223" s="33"/>
      <c r="B223" s="34"/>
      <c r="C223" s="520"/>
      <c r="D223" s="327"/>
      <c r="E223" s="528"/>
      <c r="F223" s="528"/>
      <c r="G223" s="327"/>
      <c r="H223" s="535"/>
      <c r="I223" s="536"/>
      <c r="J223" s="528"/>
      <c r="K223" s="528"/>
      <c r="L223" s="528"/>
      <c r="M223" s="528"/>
      <c r="N223" s="327"/>
      <c r="O223" s="523"/>
      <c r="P223" s="523" t="s">
        <v>95</v>
      </c>
      <c r="Q223" s="37" t="s">
        <v>66</v>
      </c>
      <c r="R223" s="31">
        <v>15</v>
      </c>
      <c r="S223" s="524"/>
      <c r="T223" s="524"/>
      <c r="U223" s="527"/>
      <c r="V223" s="527"/>
      <c r="W223" s="527"/>
      <c r="X223" s="537"/>
      <c r="Y223" s="537"/>
      <c r="Z223" s="534"/>
      <c r="AA223" s="534"/>
      <c r="AB223" s="534"/>
      <c r="AC223" s="534"/>
      <c r="AD223" s="327"/>
      <c r="AE223" s="327"/>
      <c r="AF223" s="533"/>
      <c r="AG223" s="533"/>
      <c r="AH223" s="327"/>
    </row>
    <row r="224" spans="1:34" s="24" customFormat="1" ht="21.75" customHeight="1">
      <c r="A224" s="33"/>
      <c r="B224" s="34"/>
      <c r="C224" s="520"/>
      <c r="D224" s="327"/>
      <c r="E224" s="528"/>
      <c r="F224" s="528"/>
      <c r="G224" s="327"/>
      <c r="H224" s="535"/>
      <c r="I224" s="536"/>
      <c r="J224" s="528"/>
      <c r="K224" s="528"/>
      <c r="L224" s="528"/>
      <c r="M224" s="528"/>
      <c r="N224" s="327"/>
      <c r="O224" s="523"/>
      <c r="P224" s="522"/>
      <c r="Q224" s="37" t="s">
        <v>67</v>
      </c>
      <c r="R224" s="35">
        <v>0</v>
      </c>
      <c r="S224" s="524"/>
      <c r="T224" s="524"/>
      <c r="U224" s="527"/>
      <c r="V224" s="527"/>
      <c r="W224" s="527"/>
      <c r="X224" s="537"/>
      <c r="Y224" s="537"/>
      <c r="Z224" s="534"/>
      <c r="AA224" s="534"/>
      <c r="AB224" s="534"/>
      <c r="AC224" s="534"/>
      <c r="AD224" s="327"/>
      <c r="AE224" s="327"/>
      <c r="AF224" s="533"/>
      <c r="AG224" s="533"/>
      <c r="AH224" s="327"/>
    </row>
    <row r="225" spans="1:34" s="24" customFormat="1" ht="21.75" customHeight="1">
      <c r="A225" s="33"/>
      <c r="B225" s="34"/>
      <c r="C225" s="520"/>
      <c r="D225" s="327"/>
      <c r="E225" s="528"/>
      <c r="F225" s="528"/>
      <c r="G225" s="327"/>
      <c r="H225" s="535"/>
      <c r="I225" s="536"/>
      <c r="J225" s="528"/>
      <c r="K225" s="528"/>
      <c r="L225" s="528"/>
      <c r="M225" s="528"/>
      <c r="N225" s="327"/>
      <c r="O225" s="523"/>
      <c r="P225" s="523" t="s">
        <v>68</v>
      </c>
      <c r="Q225" s="36" t="s">
        <v>69</v>
      </c>
      <c r="R225" s="31">
        <v>15</v>
      </c>
      <c r="S225" s="524"/>
      <c r="T225" s="524"/>
      <c r="U225" s="527"/>
      <c r="V225" s="527"/>
      <c r="W225" s="527"/>
      <c r="X225" s="537"/>
      <c r="Y225" s="537"/>
      <c r="Z225" s="534"/>
      <c r="AA225" s="534"/>
      <c r="AB225" s="534"/>
      <c r="AC225" s="534"/>
      <c r="AD225" s="327"/>
      <c r="AE225" s="327"/>
      <c r="AF225" s="533"/>
      <c r="AG225" s="533"/>
      <c r="AH225" s="327"/>
    </row>
    <row r="226" spans="1:34" s="24" customFormat="1" ht="21.75" customHeight="1">
      <c r="A226" s="33"/>
      <c r="B226" s="34"/>
      <c r="C226" s="520"/>
      <c r="D226" s="327"/>
      <c r="E226" s="528"/>
      <c r="F226" s="528"/>
      <c r="G226" s="327"/>
      <c r="H226" s="535"/>
      <c r="I226" s="536"/>
      <c r="J226" s="528"/>
      <c r="K226" s="528"/>
      <c r="L226" s="528"/>
      <c r="M226" s="528"/>
      <c r="N226" s="327"/>
      <c r="O226" s="523"/>
      <c r="P226" s="522"/>
      <c r="Q226" s="36" t="s">
        <v>70</v>
      </c>
      <c r="R226" s="35">
        <v>0</v>
      </c>
      <c r="S226" s="524"/>
      <c r="T226" s="524"/>
      <c r="U226" s="527"/>
      <c r="V226" s="527"/>
      <c r="W226" s="527"/>
      <c r="X226" s="537"/>
      <c r="Y226" s="537"/>
      <c r="Z226" s="534"/>
      <c r="AA226" s="534"/>
      <c r="AB226" s="534"/>
      <c r="AC226" s="534"/>
      <c r="AD226" s="327"/>
      <c r="AE226" s="327"/>
      <c r="AF226" s="533"/>
      <c r="AG226" s="533"/>
      <c r="AH226" s="327"/>
    </row>
    <row r="227" spans="1:34" s="24" customFormat="1" ht="21.75" customHeight="1">
      <c r="A227" s="33"/>
      <c r="B227" s="34"/>
      <c r="C227" s="520"/>
      <c r="D227" s="327"/>
      <c r="E227" s="528"/>
      <c r="F227" s="528"/>
      <c r="G227" s="327"/>
      <c r="H227" s="535"/>
      <c r="I227" s="536"/>
      <c r="J227" s="528"/>
      <c r="K227" s="528"/>
      <c r="L227" s="528"/>
      <c r="M227" s="528"/>
      <c r="N227" s="327"/>
      <c r="O227" s="523"/>
      <c r="P227" s="523" t="s">
        <v>71</v>
      </c>
      <c r="Q227" s="37" t="s">
        <v>72</v>
      </c>
      <c r="R227" s="31">
        <v>10</v>
      </c>
      <c r="S227" s="524"/>
      <c r="T227" s="524"/>
      <c r="U227" s="527"/>
      <c r="V227" s="527"/>
      <c r="W227" s="527"/>
      <c r="X227" s="537"/>
      <c r="Y227" s="537"/>
      <c r="Z227" s="534"/>
      <c r="AA227" s="534"/>
      <c r="AB227" s="534"/>
      <c r="AC227" s="534"/>
      <c r="AD227" s="327"/>
      <c r="AE227" s="327"/>
      <c r="AF227" s="533"/>
      <c r="AG227" s="533"/>
      <c r="AH227" s="327"/>
    </row>
    <row r="228" spans="1:34" s="24" customFormat="1" ht="21.75" customHeight="1">
      <c r="A228" s="33"/>
      <c r="B228" s="34"/>
      <c r="C228" s="520"/>
      <c r="D228" s="327"/>
      <c r="E228" s="528"/>
      <c r="F228" s="528"/>
      <c r="G228" s="327"/>
      <c r="H228" s="535"/>
      <c r="I228" s="536"/>
      <c r="J228" s="528"/>
      <c r="K228" s="528"/>
      <c r="L228" s="528"/>
      <c r="M228" s="528"/>
      <c r="N228" s="327"/>
      <c r="O228" s="523"/>
      <c r="P228" s="522"/>
      <c r="Q228" s="38" t="s">
        <v>73</v>
      </c>
      <c r="R228" s="32">
        <v>5</v>
      </c>
      <c r="S228" s="524"/>
      <c r="T228" s="524"/>
      <c r="U228" s="527"/>
      <c r="V228" s="527"/>
      <c r="W228" s="527"/>
      <c r="X228" s="537"/>
      <c r="Y228" s="537"/>
      <c r="Z228" s="534"/>
      <c r="AA228" s="534"/>
      <c r="AB228" s="534"/>
      <c r="AC228" s="534"/>
      <c r="AD228" s="327"/>
      <c r="AE228" s="327"/>
      <c r="AF228" s="533"/>
      <c r="AG228" s="533"/>
      <c r="AH228" s="327"/>
    </row>
    <row r="229" spans="1:34" s="24" customFormat="1" ht="21.75" customHeight="1">
      <c r="A229" s="33"/>
      <c r="B229" s="34"/>
      <c r="C229" s="520"/>
      <c r="D229" s="327"/>
      <c r="E229" s="528"/>
      <c r="F229" s="528"/>
      <c r="G229" s="327"/>
      <c r="H229" s="535"/>
      <c r="I229" s="536"/>
      <c r="J229" s="528"/>
      <c r="K229" s="528"/>
      <c r="L229" s="528"/>
      <c r="M229" s="528"/>
      <c r="N229" s="327"/>
      <c r="O229" s="523"/>
      <c r="P229" s="522"/>
      <c r="Q229" s="38" t="s">
        <v>74</v>
      </c>
      <c r="R229" s="35">
        <v>0</v>
      </c>
      <c r="S229" s="524"/>
      <c r="T229" s="524"/>
      <c r="U229" s="527"/>
      <c r="V229" s="527"/>
      <c r="W229" s="527"/>
      <c r="X229" s="537"/>
      <c r="Y229" s="537"/>
      <c r="Z229" s="534"/>
      <c r="AA229" s="534"/>
      <c r="AB229" s="534"/>
      <c r="AC229" s="534"/>
      <c r="AD229" s="327"/>
      <c r="AE229" s="327"/>
      <c r="AF229" s="533"/>
      <c r="AG229" s="533"/>
      <c r="AH229" s="327"/>
    </row>
    <row r="230" spans="1:34" s="24" customFormat="1" ht="21.75" customHeight="1">
      <c r="A230" s="33"/>
      <c r="B230" s="34"/>
      <c r="C230" s="520"/>
      <c r="D230" s="327"/>
      <c r="E230" s="528"/>
      <c r="F230" s="528"/>
      <c r="G230" s="521" t="s">
        <v>97</v>
      </c>
      <c r="H230" s="535"/>
      <c r="I230" s="536"/>
      <c r="J230" s="528"/>
      <c r="K230" s="528"/>
      <c r="L230" s="528"/>
      <c r="M230" s="528"/>
      <c r="N230" s="327"/>
      <c r="O230" s="522" t="s">
        <v>98</v>
      </c>
      <c r="P230" s="523" t="s">
        <v>46</v>
      </c>
      <c r="Q230" s="37" t="s">
        <v>47</v>
      </c>
      <c r="R230" s="31">
        <v>15</v>
      </c>
      <c r="S230" s="524">
        <v>100</v>
      </c>
      <c r="T230" s="525" t="s">
        <v>48</v>
      </c>
      <c r="U230" s="526" t="s">
        <v>1075</v>
      </c>
      <c r="V230" s="526"/>
      <c r="W230" s="526"/>
      <c r="X230" s="537"/>
      <c r="Y230" s="537"/>
      <c r="Z230" s="534"/>
      <c r="AA230" s="534"/>
      <c r="AB230" s="534"/>
      <c r="AC230" s="534"/>
      <c r="AD230" s="327"/>
      <c r="AE230" s="327"/>
      <c r="AF230" s="533"/>
      <c r="AG230" s="533"/>
      <c r="AH230" s="327"/>
    </row>
    <row r="231" spans="1:34" s="24" customFormat="1" ht="21.75" customHeight="1">
      <c r="A231" s="33"/>
      <c r="B231" s="34"/>
      <c r="C231" s="520"/>
      <c r="D231" s="327"/>
      <c r="E231" s="528"/>
      <c r="F231" s="528"/>
      <c r="G231" s="521"/>
      <c r="H231" s="535"/>
      <c r="I231" s="536"/>
      <c r="J231" s="528"/>
      <c r="K231" s="528"/>
      <c r="L231" s="528"/>
      <c r="M231" s="528"/>
      <c r="N231" s="327"/>
      <c r="O231" s="522"/>
      <c r="P231" s="522"/>
      <c r="Q231" s="37" t="s">
        <v>54</v>
      </c>
      <c r="R231" s="35">
        <v>0</v>
      </c>
      <c r="S231" s="524"/>
      <c r="T231" s="524"/>
      <c r="U231" s="527"/>
      <c r="V231" s="527"/>
      <c r="W231" s="527"/>
      <c r="X231" s="537"/>
      <c r="Y231" s="537"/>
      <c r="Z231" s="534"/>
      <c r="AA231" s="534"/>
      <c r="AB231" s="534"/>
      <c r="AC231" s="534"/>
      <c r="AD231" s="327"/>
      <c r="AE231" s="327"/>
      <c r="AF231" s="533"/>
      <c r="AG231" s="533"/>
      <c r="AH231" s="327"/>
    </row>
    <row r="232" spans="1:34" s="24" customFormat="1" ht="21.75" customHeight="1">
      <c r="A232" s="33"/>
      <c r="B232" s="34"/>
      <c r="C232" s="520"/>
      <c r="D232" s="327"/>
      <c r="E232" s="528"/>
      <c r="F232" s="528"/>
      <c r="G232" s="521"/>
      <c r="H232" s="535"/>
      <c r="I232" s="536"/>
      <c r="J232" s="528"/>
      <c r="K232" s="528"/>
      <c r="L232" s="528"/>
      <c r="M232" s="528"/>
      <c r="N232" s="327"/>
      <c r="O232" s="522"/>
      <c r="P232" s="523" t="s">
        <v>55</v>
      </c>
      <c r="Q232" s="37" t="s">
        <v>56</v>
      </c>
      <c r="R232" s="31">
        <v>15</v>
      </c>
      <c r="S232" s="524"/>
      <c r="T232" s="524"/>
      <c r="U232" s="527"/>
      <c r="V232" s="527"/>
      <c r="W232" s="527"/>
      <c r="X232" s="537"/>
      <c r="Y232" s="537"/>
      <c r="Z232" s="534"/>
      <c r="AA232" s="534"/>
      <c r="AB232" s="534"/>
      <c r="AC232" s="534"/>
      <c r="AD232" s="327"/>
      <c r="AE232" s="327"/>
      <c r="AF232" s="533"/>
      <c r="AG232" s="533"/>
      <c r="AH232" s="327"/>
    </row>
    <row r="233" spans="1:34" s="24" customFormat="1" ht="21.75" customHeight="1">
      <c r="A233" s="33"/>
      <c r="B233" s="34"/>
      <c r="C233" s="520"/>
      <c r="D233" s="327"/>
      <c r="E233" s="528"/>
      <c r="F233" s="528"/>
      <c r="G233" s="521"/>
      <c r="H233" s="535"/>
      <c r="I233" s="536"/>
      <c r="J233" s="528"/>
      <c r="K233" s="528"/>
      <c r="L233" s="528"/>
      <c r="M233" s="528"/>
      <c r="N233" s="327"/>
      <c r="O233" s="522"/>
      <c r="P233" s="522"/>
      <c r="Q233" s="37" t="s">
        <v>57</v>
      </c>
      <c r="R233" s="35">
        <v>0</v>
      </c>
      <c r="S233" s="524"/>
      <c r="T233" s="524"/>
      <c r="U233" s="527"/>
      <c r="V233" s="527"/>
      <c r="W233" s="527"/>
      <c r="X233" s="537"/>
      <c r="Y233" s="537"/>
      <c r="Z233" s="534"/>
      <c r="AA233" s="534"/>
      <c r="AB233" s="534"/>
      <c r="AC233" s="534"/>
      <c r="AD233" s="327"/>
      <c r="AE233" s="327"/>
      <c r="AF233" s="533"/>
      <c r="AG233" s="533"/>
      <c r="AH233" s="327"/>
    </row>
    <row r="234" spans="1:34" s="24" customFormat="1" ht="21.75" customHeight="1">
      <c r="A234" s="33"/>
      <c r="B234" s="34"/>
      <c r="C234" s="520"/>
      <c r="D234" s="327"/>
      <c r="E234" s="528"/>
      <c r="F234" s="528"/>
      <c r="G234" s="521"/>
      <c r="H234" s="535"/>
      <c r="I234" s="536"/>
      <c r="J234" s="528"/>
      <c r="K234" s="528"/>
      <c r="L234" s="528"/>
      <c r="M234" s="528"/>
      <c r="N234" s="327"/>
      <c r="O234" s="522"/>
      <c r="P234" s="523" t="s">
        <v>58</v>
      </c>
      <c r="Q234" s="37" t="s">
        <v>59</v>
      </c>
      <c r="R234" s="31">
        <v>15</v>
      </c>
      <c r="S234" s="524"/>
      <c r="T234" s="524"/>
      <c r="U234" s="527"/>
      <c r="V234" s="527"/>
      <c r="W234" s="527"/>
      <c r="X234" s="537"/>
      <c r="Y234" s="537"/>
      <c r="Z234" s="534"/>
      <c r="AA234" s="534"/>
      <c r="AB234" s="534"/>
      <c r="AC234" s="534"/>
      <c r="AD234" s="327"/>
      <c r="AE234" s="327"/>
      <c r="AF234" s="533"/>
      <c r="AG234" s="533"/>
      <c r="AH234" s="327"/>
    </row>
    <row r="235" spans="1:34" s="24" customFormat="1" ht="21.75" customHeight="1">
      <c r="A235" s="33"/>
      <c r="B235" s="34"/>
      <c r="C235" s="520"/>
      <c r="D235" s="327"/>
      <c r="E235" s="528"/>
      <c r="F235" s="528"/>
      <c r="G235" s="521"/>
      <c r="H235" s="535"/>
      <c r="I235" s="536"/>
      <c r="J235" s="528"/>
      <c r="K235" s="528"/>
      <c r="L235" s="528"/>
      <c r="M235" s="528"/>
      <c r="N235" s="327"/>
      <c r="O235" s="522"/>
      <c r="P235" s="522"/>
      <c r="Q235" s="37" t="s">
        <v>60</v>
      </c>
      <c r="R235" s="35">
        <v>0</v>
      </c>
      <c r="S235" s="524"/>
      <c r="T235" s="524"/>
      <c r="U235" s="527"/>
      <c r="V235" s="527"/>
      <c r="W235" s="527"/>
      <c r="X235" s="537"/>
      <c r="Y235" s="537"/>
      <c r="Z235" s="534"/>
      <c r="AA235" s="534"/>
      <c r="AB235" s="534"/>
      <c r="AC235" s="534"/>
      <c r="AD235" s="327"/>
      <c r="AE235" s="327"/>
      <c r="AF235" s="533"/>
      <c r="AG235" s="533"/>
      <c r="AH235" s="327"/>
    </row>
    <row r="236" spans="1:34" s="24" customFormat="1" ht="21.75" customHeight="1">
      <c r="A236" s="33"/>
      <c r="B236" s="34"/>
      <c r="C236" s="520"/>
      <c r="D236" s="327"/>
      <c r="E236" s="528"/>
      <c r="F236" s="528"/>
      <c r="G236" s="521"/>
      <c r="H236" s="535"/>
      <c r="I236" s="536"/>
      <c r="J236" s="528"/>
      <c r="K236" s="528"/>
      <c r="L236" s="528"/>
      <c r="M236" s="528"/>
      <c r="N236" s="327"/>
      <c r="O236" s="522"/>
      <c r="P236" s="531" t="s">
        <v>61</v>
      </c>
      <c r="Q236" s="37" t="s">
        <v>62</v>
      </c>
      <c r="R236" s="31">
        <v>15</v>
      </c>
      <c r="S236" s="524"/>
      <c r="T236" s="524"/>
      <c r="U236" s="527"/>
      <c r="V236" s="527"/>
      <c r="W236" s="527"/>
      <c r="X236" s="537"/>
      <c r="Y236" s="537"/>
      <c r="Z236" s="534"/>
      <c r="AA236" s="534"/>
      <c r="AB236" s="534"/>
      <c r="AC236" s="534"/>
      <c r="AD236" s="327"/>
      <c r="AE236" s="327"/>
      <c r="AF236" s="533"/>
      <c r="AG236" s="533"/>
      <c r="AH236" s="327"/>
    </row>
    <row r="237" spans="1:34" s="24" customFormat="1" ht="21.75" customHeight="1">
      <c r="A237" s="33"/>
      <c r="B237" s="34"/>
      <c r="C237" s="520"/>
      <c r="D237" s="327"/>
      <c r="E237" s="528"/>
      <c r="F237" s="528"/>
      <c r="G237" s="521"/>
      <c r="H237" s="535"/>
      <c r="I237" s="536"/>
      <c r="J237" s="528"/>
      <c r="K237" s="528"/>
      <c r="L237" s="528"/>
      <c r="M237" s="528"/>
      <c r="N237" s="327"/>
      <c r="O237" s="522"/>
      <c r="P237" s="532"/>
      <c r="Q237" s="37" t="s">
        <v>63</v>
      </c>
      <c r="R237" s="35">
        <v>10</v>
      </c>
      <c r="S237" s="524"/>
      <c r="T237" s="524"/>
      <c r="U237" s="527"/>
      <c r="V237" s="527"/>
      <c r="W237" s="527"/>
      <c r="X237" s="537"/>
      <c r="Y237" s="537"/>
      <c r="Z237" s="534"/>
      <c r="AA237" s="534"/>
      <c r="AB237" s="534"/>
      <c r="AC237" s="534"/>
      <c r="AD237" s="327"/>
      <c r="AE237" s="327"/>
      <c r="AF237" s="533"/>
      <c r="AG237" s="533"/>
      <c r="AH237" s="327"/>
    </row>
    <row r="238" spans="1:34" s="24" customFormat="1" ht="21.75" customHeight="1">
      <c r="A238" s="33"/>
      <c r="B238" s="34"/>
      <c r="C238" s="520"/>
      <c r="D238" s="327"/>
      <c r="E238" s="528"/>
      <c r="F238" s="528"/>
      <c r="G238" s="521"/>
      <c r="H238" s="535"/>
      <c r="I238" s="536"/>
      <c r="J238" s="528"/>
      <c r="K238" s="528"/>
      <c r="L238" s="528"/>
      <c r="M238" s="528"/>
      <c r="N238" s="327"/>
      <c r="O238" s="522"/>
      <c r="P238" s="532"/>
      <c r="Q238" s="37" t="s">
        <v>64</v>
      </c>
      <c r="R238" s="35">
        <v>0</v>
      </c>
      <c r="S238" s="524"/>
      <c r="T238" s="524"/>
      <c r="U238" s="527"/>
      <c r="V238" s="527"/>
      <c r="W238" s="527"/>
      <c r="X238" s="537"/>
      <c r="Y238" s="537"/>
      <c r="Z238" s="534"/>
      <c r="AA238" s="534"/>
      <c r="AB238" s="534"/>
      <c r="AC238" s="534"/>
      <c r="AD238" s="327"/>
      <c r="AE238" s="327"/>
      <c r="AF238" s="533"/>
      <c r="AG238" s="533"/>
      <c r="AH238" s="327"/>
    </row>
    <row r="239" spans="1:34" s="24" customFormat="1" ht="21.75" customHeight="1">
      <c r="A239" s="33"/>
      <c r="B239" s="34"/>
      <c r="C239" s="520"/>
      <c r="D239" s="327"/>
      <c r="E239" s="528"/>
      <c r="F239" s="528"/>
      <c r="G239" s="521"/>
      <c r="H239" s="535"/>
      <c r="I239" s="536"/>
      <c r="J239" s="528"/>
      <c r="K239" s="528"/>
      <c r="L239" s="528"/>
      <c r="M239" s="528"/>
      <c r="N239" s="327"/>
      <c r="O239" s="522"/>
      <c r="P239" s="523" t="s">
        <v>95</v>
      </c>
      <c r="Q239" s="37" t="s">
        <v>66</v>
      </c>
      <c r="R239" s="31">
        <v>15</v>
      </c>
      <c r="S239" s="524"/>
      <c r="T239" s="524"/>
      <c r="U239" s="527"/>
      <c r="V239" s="527"/>
      <c r="W239" s="527"/>
      <c r="X239" s="537"/>
      <c r="Y239" s="537"/>
      <c r="Z239" s="534"/>
      <c r="AA239" s="534"/>
      <c r="AB239" s="534"/>
      <c r="AC239" s="534"/>
      <c r="AD239" s="327"/>
      <c r="AE239" s="327"/>
      <c r="AF239" s="533"/>
      <c r="AG239" s="533"/>
      <c r="AH239" s="327"/>
    </row>
    <row r="240" spans="1:34" s="24" customFormat="1" ht="21.75" customHeight="1">
      <c r="A240" s="33"/>
      <c r="B240" s="34"/>
      <c r="C240" s="520"/>
      <c r="D240" s="327"/>
      <c r="E240" s="528"/>
      <c r="F240" s="528"/>
      <c r="G240" s="521"/>
      <c r="H240" s="535"/>
      <c r="I240" s="536"/>
      <c r="J240" s="528"/>
      <c r="K240" s="528"/>
      <c r="L240" s="528"/>
      <c r="M240" s="528"/>
      <c r="N240" s="327"/>
      <c r="O240" s="522"/>
      <c r="P240" s="522"/>
      <c r="Q240" s="37" t="s">
        <v>67</v>
      </c>
      <c r="R240" s="35">
        <v>0</v>
      </c>
      <c r="S240" s="524"/>
      <c r="T240" s="524"/>
      <c r="U240" s="527"/>
      <c r="V240" s="527"/>
      <c r="W240" s="527"/>
      <c r="X240" s="537"/>
      <c r="Y240" s="537"/>
      <c r="Z240" s="534"/>
      <c r="AA240" s="534"/>
      <c r="AB240" s="534"/>
      <c r="AC240" s="534"/>
      <c r="AD240" s="327"/>
      <c r="AE240" s="327"/>
      <c r="AF240" s="533"/>
      <c r="AG240" s="533"/>
      <c r="AH240" s="327"/>
    </row>
    <row r="241" spans="1:34" s="24" customFormat="1" ht="21.75" customHeight="1">
      <c r="A241" s="33"/>
      <c r="B241" s="34"/>
      <c r="C241" s="520"/>
      <c r="D241" s="327"/>
      <c r="E241" s="528"/>
      <c r="F241" s="528"/>
      <c r="G241" s="521"/>
      <c r="H241" s="535"/>
      <c r="I241" s="536"/>
      <c r="J241" s="528"/>
      <c r="K241" s="528"/>
      <c r="L241" s="528"/>
      <c r="M241" s="528"/>
      <c r="N241" s="327"/>
      <c r="O241" s="522"/>
      <c r="P241" s="523" t="s">
        <v>68</v>
      </c>
      <c r="Q241" s="36" t="s">
        <v>69</v>
      </c>
      <c r="R241" s="31">
        <v>15</v>
      </c>
      <c r="S241" s="524"/>
      <c r="T241" s="524"/>
      <c r="U241" s="527"/>
      <c r="V241" s="527"/>
      <c r="W241" s="527"/>
      <c r="X241" s="537"/>
      <c r="Y241" s="537"/>
      <c r="Z241" s="534"/>
      <c r="AA241" s="534"/>
      <c r="AB241" s="534"/>
      <c r="AC241" s="534"/>
      <c r="AD241" s="327"/>
      <c r="AE241" s="327"/>
      <c r="AF241" s="533"/>
      <c r="AG241" s="533"/>
      <c r="AH241" s="327"/>
    </row>
    <row r="242" spans="1:34" s="24" customFormat="1" ht="21.75" customHeight="1">
      <c r="A242" s="33"/>
      <c r="B242" s="34"/>
      <c r="C242" s="520"/>
      <c r="D242" s="327"/>
      <c r="E242" s="528"/>
      <c r="F242" s="528"/>
      <c r="G242" s="521"/>
      <c r="H242" s="535"/>
      <c r="I242" s="536"/>
      <c r="J242" s="528"/>
      <c r="K242" s="528"/>
      <c r="L242" s="528"/>
      <c r="M242" s="528"/>
      <c r="N242" s="327"/>
      <c r="O242" s="522"/>
      <c r="P242" s="522"/>
      <c r="Q242" s="36" t="s">
        <v>70</v>
      </c>
      <c r="R242" s="35">
        <v>0</v>
      </c>
      <c r="S242" s="524"/>
      <c r="T242" s="524"/>
      <c r="U242" s="527"/>
      <c r="V242" s="527"/>
      <c r="W242" s="527"/>
      <c r="X242" s="537"/>
      <c r="Y242" s="537"/>
      <c r="Z242" s="534"/>
      <c r="AA242" s="534"/>
      <c r="AB242" s="534"/>
      <c r="AC242" s="534"/>
      <c r="AD242" s="327"/>
      <c r="AE242" s="327"/>
      <c r="AF242" s="533"/>
      <c r="AG242" s="533"/>
      <c r="AH242" s="327"/>
    </row>
    <row r="243" spans="1:34" s="24" customFormat="1" ht="21.75" customHeight="1">
      <c r="A243" s="33"/>
      <c r="B243" s="34"/>
      <c r="C243" s="520"/>
      <c r="D243" s="327"/>
      <c r="E243" s="528"/>
      <c r="F243" s="528"/>
      <c r="G243" s="521"/>
      <c r="H243" s="535"/>
      <c r="I243" s="536"/>
      <c r="J243" s="528"/>
      <c r="K243" s="528"/>
      <c r="L243" s="528"/>
      <c r="M243" s="528"/>
      <c r="N243" s="327"/>
      <c r="O243" s="522"/>
      <c r="P243" s="523" t="s">
        <v>71</v>
      </c>
      <c r="Q243" s="37" t="s">
        <v>72</v>
      </c>
      <c r="R243" s="31">
        <v>10</v>
      </c>
      <c r="S243" s="524"/>
      <c r="T243" s="524"/>
      <c r="U243" s="527"/>
      <c r="V243" s="527"/>
      <c r="W243" s="527"/>
      <c r="X243" s="537"/>
      <c r="Y243" s="537"/>
      <c r="Z243" s="534"/>
      <c r="AA243" s="534"/>
      <c r="AB243" s="534"/>
      <c r="AC243" s="534"/>
      <c r="AD243" s="327"/>
      <c r="AE243" s="327"/>
      <c r="AF243" s="533"/>
      <c r="AG243" s="533"/>
      <c r="AH243" s="327"/>
    </row>
    <row r="244" spans="1:34" s="24" customFormat="1" ht="21.75" customHeight="1">
      <c r="A244" s="33"/>
      <c r="B244" s="34"/>
      <c r="C244" s="520"/>
      <c r="D244" s="327"/>
      <c r="E244" s="528"/>
      <c r="F244" s="528"/>
      <c r="G244" s="521"/>
      <c r="H244" s="535"/>
      <c r="I244" s="536"/>
      <c r="J244" s="528"/>
      <c r="K244" s="528"/>
      <c r="L244" s="528"/>
      <c r="M244" s="528"/>
      <c r="N244" s="327"/>
      <c r="O244" s="522"/>
      <c r="P244" s="522"/>
      <c r="Q244" s="38" t="s">
        <v>73</v>
      </c>
      <c r="R244" s="32">
        <v>5</v>
      </c>
      <c r="S244" s="524"/>
      <c r="T244" s="524"/>
      <c r="U244" s="527"/>
      <c r="V244" s="527"/>
      <c r="W244" s="527"/>
      <c r="X244" s="537"/>
      <c r="Y244" s="537"/>
      <c r="Z244" s="534"/>
      <c r="AA244" s="534"/>
      <c r="AB244" s="534"/>
      <c r="AC244" s="534"/>
      <c r="AD244" s="327"/>
      <c r="AE244" s="327"/>
      <c r="AF244" s="533"/>
      <c r="AG244" s="533"/>
      <c r="AH244" s="327"/>
    </row>
    <row r="245" spans="1:34" s="24" customFormat="1" ht="21.75" customHeight="1">
      <c r="A245" s="33"/>
      <c r="B245" s="34"/>
      <c r="C245" s="520"/>
      <c r="D245" s="327"/>
      <c r="E245" s="528"/>
      <c r="F245" s="528"/>
      <c r="G245" s="521"/>
      <c r="H245" s="535"/>
      <c r="I245" s="536"/>
      <c r="J245" s="528"/>
      <c r="K245" s="528"/>
      <c r="L245" s="528"/>
      <c r="M245" s="528"/>
      <c r="N245" s="327"/>
      <c r="O245" s="522"/>
      <c r="P245" s="522"/>
      <c r="Q245" s="38" t="s">
        <v>74</v>
      </c>
      <c r="R245" s="35">
        <v>0</v>
      </c>
      <c r="S245" s="524"/>
      <c r="T245" s="524"/>
      <c r="U245" s="527"/>
      <c r="V245" s="527"/>
      <c r="W245" s="527"/>
      <c r="X245" s="537"/>
      <c r="Y245" s="537"/>
      <c r="Z245" s="534"/>
      <c r="AA245" s="534"/>
      <c r="AB245" s="534"/>
      <c r="AC245" s="534"/>
      <c r="AD245" s="327"/>
      <c r="AE245" s="327"/>
      <c r="AF245" s="533"/>
      <c r="AG245" s="533"/>
      <c r="AH245" s="327"/>
    </row>
    <row r="246" spans="1:34" s="24" customFormat="1" ht="21.75" customHeight="1">
      <c r="A246" s="20"/>
      <c r="B246" s="21"/>
      <c r="C246" s="15"/>
      <c r="D246" s="11"/>
      <c r="E246" s="11"/>
      <c r="F246" s="11"/>
      <c r="G246" s="27"/>
      <c r="H246" s="11"/>
      <c r="I246" s="17"/>
      <c r="J246" s="18"/>
      <c r="K246" s="11"/>
      <c r="L246" s="11"/>
      <c r="M246" s="11"/>
      <c r="N246" s="11"/>
      <c r="O246" s="19"/>
      <c r="P246" s="19"/>
      <c r="Q246" s="17"/>
      <c r="R246" s="11"/>
      <c r="S246" s="22"/>
      <c r="T246" s="22"/>
      <c r="U246" s="22"/>
      <c r="V246" s="22"/>
      <c r="W246" s="22"/>
      <c r="X246" s="12"/>
      <c r="Y246" s="23"/>
      <c r="Z246" s="11"/>
      <c r="AA246" s="11"/>
      <c r="AB246" s="11"/>
      <c r="AC246" s="11"/>
      <c r="AD246" s="13"/>
      <c r="AE246" s="13"/>
      <c r="AF246" s="14"/>
      <c r="AG246" s="14"/>
      <c r="AH246" s="13"/>
    </row>
    <row r="247" spans="1:34" s="24" customFormat="1" ht="21.75" customHeight="1">
      <c r="A247" s="20"/>
      <c r="B247" s="21"/>
      <c r="C247" s="15"/>
      <c r="D247" s="11"/>
      <c r="E247" s="11"/>
      <c r="F247" s="11"/>
      <c r="G247" s="28"/>
      <c r="H247" s="11"/>
      <c r="I247" s="17"/>
      <c r="J247" s="18"/>
      <c r="K247" s="11"/>
      <c r="L247" s="11"/>
      <c r="M247" s="11"/>
      <c r="N247" s="11"/>
      <c r="O247" s="19"/>
      <c r="P247" s="19"/>
      <c r="Q247" s="17"/>
      <c r="R247" s="11"/>
      <c r="S247" s="22"/>
      <c r="T247" s="22"/>
      <c r="U247" s="22"/>
      <c r="V247" s="22"/>
      <c r="W247" s="22"/>
      <c r="X247" s="12"/>
      <c r="Y247" s="23"/>
      <c r="Z247" s="11"/>
      <c r="AA247" s="11"/>
      <c r="AB247" s="11"/>
      <c r="AC247" s="11"/>
      <c r="AD247" s="13"/>
      <c r="AE247" s="13"/>
      <c r="AF247" s="14"/>
      <c r="AG247" s="14"/>
      <c r="AH247" s="13"/>
    </row>
    <row r="248" spans="1:34" s="24" customFormat="1" ht="3" customHeight="1">
      <c r="C248" s="45"/>
      <c r="D248" s="45"/>
      <c r="E248" s="45"/>
      <c r="F248" s="45"/>
      <c r="G248" s="28"/>
      <c r="H248" s="4"/>
      <c r="J248" s="25"/>
      <c r="K248" s="4"/>
      <c r="L248" s="4"/>
      <c r="M248" s="4"/>
      <c r="N248" s="4"/>
      <c r="O248" s="559"/>
      <c r="P248" s="44"/>
      <c r="Q248" s="44"/>
      <c r="R248" s="44"/>
      <c r="S248" s="44"/>
      <c r="T248" s="44"/>
      <c r="U248" s="44"/>
      <c r="AD248" s="13"/>
      <c r="AE248" s="13"/>
      <c r="AF248" s="14"/>
      <c r="AG248" s="14"/>
      <c r="AH248" s="13"/>
    </row>
    <row r="249" spans="1:34" s="24" customFormat="1" ht="44.25" customHeight="1">
      <c r="C249" s="245" t="s">
        <v>99</v>
      </c>
      <c r="D249" s="333" t="s">
        <v>455</v>
      </c>
      <c r="E249" s="333"/>
      <c r="F249" s="245"/>
      <c r="G249" s="28"/>
      <c r="H249" s="4"/>
      <c r="J249" s="25"/>
      <c r="K249" s="4"/>
      <c r="L249" s="4"/>
      <c r="M249" s="4"/>
      <c r="N249" s="4"/>
      <c r="O249" s="559"/>
      <c r="P249" s="44"/>
      <c r="Q249" s="44"/>
      <c r="R249" s="44"/>
      <c r="S249" s="44"/>
      <c r="T249" s="44"/>
      <c r="U249" s="44"/>
      <c r="AD249" s="13"/>
      <c r="AE249" s="13"/>
      <c r="AF249" s="14"/>
      <c r="AG249" s="14"/>
      <c r="AH249" s="13"/>
    </row>
    <row r="250" spans="1:34" s="24" customFormat="1" ht="15">
      <c r="C250" s="245" t="s">
        <v>101</v>
      </c>
      <c r="D250" s="81">
        <v>44432</v>
      </c>
      <c r="E250" s="245"/>
      <c r="F250" s="245"/>
      <c r="G250" s="28"/>
      <c r="H250" s="4"/>
      <c r="J250" s="25"/>
      <c r="K250" s="4"/>
      <c r="L250" s="4"/>
      <c r="M250" s="4"/>
      <c r="N250" s="4"/>
      <c r="O250" s="559"/>
      <c r="P250" s="44"/>
      <c r="Q250" s="44"/>
      <c r="R250" s="44"/>
      <c r="S250" s="44"/>
      <c r="T250" s="44"/>
      <c r="U250" s="44"/>
      <c r="AD250" s="13"/>
      <c r="AE250" s="13"/>
      <c r="AF250" s="14"/>
      <c r="AG250" s="14"/>
      <c r="AH250" s="13"/>
    </row>
    <row r="251" spans="1:34" s="24" customFormat="1" ht="54.75" customHeight="1">
      <c r="C251" s="245" t="s">
        <v>102</v>
      </c>
      <c r="D251" s="245">
        <v>13</v>
      </c>
      <c r="E251" s="336" t="s">
        <v>1124</v>
      </c>
      <c r="F251" s="336"/>
      <c r="G251" s="28"/>
      <c r="H251" s="4"/>
      <c r="J251" s="25"/>
      <c r="K251" s="4"/>
      <c r="L251" s="4"/>
      <c r="M251" s="4"/>
      <c r="N251" s="4"/>
      <c r="O251" s="559"/>
      <c r="P251" s="44"/>
      <c r="Q251" s="44"/>
      <c r="R251" s="44"/>
      <c r="S251" s="44"/>
      <c r="T251" s="44"/>
      <c r="U251" s="44"/>
      <c r="AD251" s="13"/>
      <c r="AE251" s="13"/>
      <c r="AF251" s="14"/>
      <c r="AG251" s="14"/>
      <c r="AH251" s="13"/>
    </row>
    <row r="252" spans="1:34" s="24" customFormat="1" ht="15">
      <c r="C252" s="45"/>
      <c r="D252" s="45"/>
      <c r="E252" s="45"/>
      <c r="F252" s="45"/>
      <c r="G252" s="16"/>
      <c r="H252" s="4"/>
      <c r="J252" s="25"/>
      <c r="K252" s="4"/>
      <c r="L252" s="4"/>
      <c r="M252" s="4"/>
      <c r="N252" s="4"/>
      <c r="O252" s="559"/>
      <c r="P252" s="44"/>
      <c r="Q252" s="44"/>
      <c r="R252" s="44"/>
      <c r="S252" s="44"/>
      <c r="T252" s="44"/>
      <c r="U252" s="44"/>
      <c r="AD252" s="13"/>
      <c r="AE252" s="13"/>
      <c r="AF252" s="14"/>
      <c r="AG252" s="14"/>
      <c r="AH252" s="13"/>
    </row>
    <row r="253" spans="1:34" s="24" customFormat="1" ht="15">
      <c r="C253" s="560" t="s">
        <v>103</v>
      </c>
      <c r="D253" s="561"/>
      <c r="E253" s="45"/>
      <c r="F253" s="45"/>
      <c r="G253" s="16"/>
      <c r="H253" s="4"/>
      <c r="J253" s="25"/>
      <c r="K253" s="4"/>
      <c r="L253" s="4"/>
      <c r="M253" s="4"/>
      <c r="N253" s="4"/>
      <c r="O253" s="559"/>
      <c r="P253" s="44"/>
      <c r="Q253" s="44"/>
      <c r="R253" s="44"/>
      <c r="S253" s="44"/>
      <c r="T253" s="44"/>
      <c r="U253" s="44"/>
      <c r="AD253" s="13"/>
      <c r="AE253" s="13"/>
      <c r="AF253" s="14"/>
      <c r="AG253" s="14"/>
      <c r="AH253" s="13"/>
    </row>
    <row r="254" spans="1:34" s="24" customFormat="1" ht="15">
      <c r="C254" s="45"/>
      <c r="D254" s="45"/>
      <c r="E254" s="45"/>
      <c r="F254" s="45"/>
      <c r="G254" s="16"/>
      <c r="H254" s="4"/>
      <c r="J254" s="25"/>
      <c r="K254" s="4"/>
      <c r="L254" s="4"/>
      <c r="M254" s="4"/>
      <c r="N254" s="4"/>
      <c r="O254" s="559"/>
      <c r="P254" s="44"/>
      <c r="Q254" s="44"/>
      <c r="R254" s="44"/>
      <c r="S254" s="44"/>
      <c r="T254" s="44"/>
      <c r="U254" s="44"/>
      <c r="AD254" s="13"/>
      <c r="AE254" s="13"/>
      <c r="AF254" s="14"/>
      <c r="AG254" s="14"/>
      <c r="AH254" s="13"/>
    </row>
    <row r="255" spans="1:34" s="24" customFormat="1" ht="15">
      <c r="C255" s="45"/>
      <c r="D255" s="45"/>
      <c r="E255" s="45"/>
      <c r="F255" s="45"/>
      <c r="G255" s="16"/>
      <c r="H255" s="4"/>
      <c r="J255" s="25"/>
      <c r="K255" s="4"/>
      <c r="L255" s="4"/>
      <c r="M255" s="4"/>
      <c r="N255" s="4"/>
      <c r="O255" s="559"/>
      <c r="P255" s="44"/>
      <c r="Q255" s="44"/>
      <c r="R255" s="44"/>
      <c r="S255" s="44"/>
      <c r="T255" s="44"/>
      <c r="U255" s="44"/>
      <c r="AD255" s="13"/>
      <c r="AE255" s="13"/>
      <c r="AF255" s="14"/>
      <c r="AG255" s="14"/>
      <c r="AH255" s="13"/>
    </row>
    <row r="256" spans="1:34" s="24" customFormat="1" ht="15">
      <c r="C256" s="45"/>
      <c r="D256" s="45"/>
      <c r="E256" s="45"/>
      <c r="F256" s="45"/>
      <c r="G256" s="16"/>
      <c r="H256" s="4"/>
      <c r="J256" s="25"/>
      <c r="K256" s="4"/>
      <c r="L256" s="4"/>
      <c r="M256" s="4"/>
      <c r="N256" s="4"/>
      <c r="O256" s="559"/>
      <c r="P256" s="44"/>
      <c r="Q256" s="44"/>
      <c r="R256" s="44"/>
      <c r="S256" s="44"/>
      <c r="T256" s="44"/>
      <c r="U256" s="44"/>
      <c r="AD256" s="13"/>
      <c r="AE256" s="13"/>
      <c r="AF256" s="14"/>
      <c r="AG256" s="14"/>
      <c r="AH256" s="13"/>
    </row>
    <row r="257" spans="3:34" s="24" customFormat="1" ht="15">
      <c r="C257" s="45"/>
      <c r="D257" s="45"/>
      <c r="E257" s="45"/>
      <c r="F257" s="45"/>
      <c r="G257" s="16"/>
      <c r="H257" s="4"/>
      <c r="J257" s="25"/>
      <c r="K257" s="4"/>
      <c r="L257" s="4"/>
      <c r="M257" s="4"/>
      <c r="N257" s="4"/>
      <c r="O257" s="559"/>
      <c r="P257" s="44"/>
      <c r="Q257" s="44"/>
      <c r="R257" s="44"/>
      <c r="S257" s="44"/>
      <c r="T257" s="44"/>
      <c r="U257" s="44"/>
      <c r="Z257" s="4"/>
      <c r="AA257" s="4"/>
      <c r="AB257" s="4"/>
      <c r="AD257" s="13"/>
      <c r="AE257" s="13"/>
      <c r="AF257" s="14"/>
      <c r="AG257" s="14"/>
      <c r="AH257" s="13"/>
    </row>
    <row r="258" spans="3:34" s="24" customFormat="1" ht="15">
      <c r="C258" s="45"/>
      <c r="D258" s="45"/>
      <c r="E258" s="45"/>
      <c r="F258" s="45"/>
      <c r="G258" s="16"/>
      <c r="H258" s="4"/>
      <c r="J258" s="25"/>
      <c r="K258" s="4"/>
      <c r="L258" s="4"/>
      <c r="M258" s="4"/>
      <c r="N258" s="4"/>
      <c r="O258" s="559"/>
      <c r="P258" s="44"/>
      <c r="Q258" s="44"/>
      <c r="R258" s="44"/>
      <c r="S258" s="44"/>
      <c r="T258" s="44"/>
      <c r="U258" s="44"/>
      <c r="Z258" s="4"/>
      <c r="AA258" s="4"/>
      <c r="AB258" s="4"/>
      <c r="AD258" s="13"/>
      <c r="AE258" s="13"/>
      <c r="AF258" s="14"/>
      <c r="AG258" s="14"/>
      <c r="AH258" s="13"/>
    </row>
    <row r="259" spans="3:34" s="24" customFormat="1" ht="15">
      <c r="C259" s="45"/>
      <c r="D259" s="45"/>
      <c r="E259" s="45"/>
      <c r="F259" s="45"/>
      <c r="G259" s="16"/>
      <c r="H259" s="4"/>
      <c r="J259" s="25"/>
      <c r="K259" s="4"/>
      <c r="L259" s="4"/>
      <c r="M259" s="4"/>
      <c r="N259" s="4"/>
      <c r="O259" s="559"/>
      <c r="P259" s="44"/>
      <c r="Q259" s="44"/>
      <c r="R259" s="44"/>
      <c r="S259" s="44"/>
      <c r="T259" s="44"/>
      <c r="U259" s="44"/>
      <c r="Z259" s="4"/>
      <c r="AA259" s="4"/>
      <c r="AB259" s="4"/>
      <c r="AD259" s="13"/>
      <c r="AE259" s="13"/>
      <c r="AF259" s="14"/>
      <c r="AG259" s="14"/>
      <c r="AH259" s="13"/>
    </row>
    <row r="260" spans="3:34" s="24" customFormat="1" ht="28.5" customHeight="1">
      <c r="C260" s="45"/>
      <c r="D260" s="45"/>
      <c r="E260" s="45"/>
      <c r="F260" s="45"/>
      <c r="G260" s="26"/>
      <c r="H260" s="4"/>
      <c r="J260" s="25"/>
      <c r="K260" s="4"/>
      <c r="L260" s="4"/>
      <c r="M260" s="4"/>
      <c r="N260" s="4"/>
      <c r="O260" s="559"/>
      <c r="P260" s="44"/>
      <c r="Q260" s="44"/>
      <c r="R260" s="44"/>
      <c r="S260" s="44"/>
      <c r="T260" s="44"/>
      <c r="U260" s="44"/>
      <c r="Z260" s="4"/>
      <c r="AA260" s="4"/>
      <c r="AB260" s="4"/>
      <c r="AD260" s="13"/>
      <c r="AE260" s="13"/>
      <c r="AF260" s="14"/>
      <c r="AG260" s="14"/>
      <c r="AH260" s="13"/>
    </row>
    <row r="261" spans="3:34" s="24" customFormat="1" ht="28.5" customHeight="1">
      <c r="C261" s="45"/>
      <c r="D261" s="45"/>
      <c r="E261" s="45"/>
      <c r="F261" s="45"/>
      <c r="G261" s="45"/>
      <c r="H261" s="4"/>
      <c r="J261" s="25"/>
      <c r="K261" s="4"/>
      <c r="L261" s="4"/>
      <c r="M261" s="4"/>
      <c r="N261" s="4"/>
      <c r="O261" s="559"/>
      <c r="P261" s="44"/>
      <c r="Q261" s="44"/>
      <c r="R261" s="44"/>
      <c r="S261" s="44"/>
      <c r="T261" s="44"/>
      <c r="U261" s="44"/>
      <c r="Z261" s="4"/>
      <c r="AA261" s="4"/>
      <c r="AB261" s="4"/>
      <c r="AD261" s="13"/>
      <c r="AE261" s="13"/>
      <c r="AF261" s="14"/>
      <c r="AG261" s="14"/>
      <c r="AH261" s="13"/>
    </row>
    <row r="262" spans="3:34" s="24" customFormat="1" ht="30.75" customHeight="1">
      <c r="C262" s="45"/>
      <c r="D262" s="45"/>
      <c r="E262" s="45"/>
      <c r="F262" s="45"/>
      <c r="G262" s="45"/>
      <c r="H262" s="4"/>
      <c r="J262" s="25"/>
      <c r="K262" s="4"/>
      <c r="L262" s="4"/>
      <c r="M262" s="4"/>
      <c r="N262" s="4"/>
      <c r="O262" s="559"/>
      <c r="P262" s="44"/>
      <c r="Q262" s="44"/>
      <c r="R262" s="44"/>
      <c r="S262" s="44"/>
      <c r="T262" s="44"/>
      <c r="U262" s="44"/>
      <c r="Z262" s="4"/>
      <c r="AA262" s="4"/>
      <c r="AB262" s="4"/>
      <c r="AD262" s="13"/>
      <c r="AE262" s="13"/>
      <c r="AF262" s="14"/>
      <c r="AG262" s="14"/>
      <c r="AH262" s="13"/>
    </row>
    <row r="263" spans="3:34" s="24" customFormat="1">
      <c r="C263" s="45"/>
      <c r="D263" s="45"/>
      <c r="E263" s="45"/>
      <c r="F263" s="45"/>
      <c r="G263" s="45"/>
      <c r="H263" s="4"/>
      <c r="J263" s="25"/>
      <c r="K263" s="4"/>
      <c r="L263" s="4"/>
      <c r="M263" s="4"/>
      <c r="N263" s="4"/>
      <c r="O263" s="559"/>
      <c r="P263" s="44"/>
      <c r="Q263" s="44"/>
      <c r="R263" s="44"/>
      <c r="S263" s="44"/>
      <c r="T263" s="44"/>
      <c r="U263" s="44"/>
      <c r="Z263" s="4"/>
      <c r="AA263" s="4"/>
      <c r="AB263" s="4"/>
      <c r="AD263" s="13"/>
      <c r="AE263" s="13"/>
      <c r="AF263" s="14"/>
      <c r="AG263" s="14"/>
      <c r="AH263" s="13"/>
    </row>
    <row r="264" spans="3:34" s="24" customFormat="1">
      <c r="C264" s="45"/>
      <c r="D264" s="45"/>
      <c r="E264" s="45"/>
      <c r="F264" s="45"/>
      <c r="G264" s="45" t="s">
        <v>104</v>
      </c>
      <c r="H264" s="4"/>
      <c r="J264" s="25"/>
      <c r="K264" s="4"/>
      <c r="L264" s="4"/>
      <c r="M264" s="4"/>
      <c r="N264" s="4"/>
      <c r="O264" s="559"/>
      <c r="P264" s="44"/>
      <c r="Q264" s="44"/>
      <c r="R264" s="44"/>
      <c r="S264" s="44"/>
      <c r="T264" s="44"/>
      <c r="U264" s="44"/>
      <c r="Z264" s="4"/>
      <c r="AA264" s="4"/>
      <c r="AB264" s="4"/>
      <c r="AD264" s="13"/>
      <c r="AE264" s="13"/>
      <c r="AF264" s="14"/>
      <c r="AG264" s="14"/>
      <c r="AH264" s="13"/>
    </row>
    <row r="265" spans="3:34" s="24" customFormat="1">
      <c r="C265" s="45"/>
      <c r="D265" s="45"/>
      <c r="E265" s="45"/>
      <c r="F265" s="45"/>
      <c r="G265" s="45"/>
      <c r="H265" s="4"/>
      <c r="J265" s="25"/>
      <c r="K265" s="4"/>
      <c r="L265" s="4"/>
      <c r="M265" s="4"/>
      <c r="N265" s="4"/>
      <c r="O265" s="559"/>
      <c r="P265" s="44"/>
      <c r="Q265" s="44"/>
      <c r="R265" s="44"/>
      <c r="S265" s="44"/>
      <c r="T265" s="44"/>
      <c r="U265" s="44"/>
      <c r="Z265" s="4"/>
      <c r="AA265" s="4"/>
      <c r="AB265" s="4"/>
    </row>
    <row r="266" spans="3:34" s="24" customFormat="1">
      <c r="C266" s="45"/>
      <c r="D266" s="45"/>
      <c r="E266" s="45"/>
      <c r="F266" s="45"/>
      <c r="G266" s="45"/>
      <c r="H266" s="4"/>
      <c r="J266" s="25"/>
      <c r="K266" s="4"/>
      <c r="L266" s="4"/>
      <c r="M266" s="4"/>
      <c r="N266" s="4"/>
      <c r="O266" s="559"/>
      <c r="P266" s="44"/>
      <c r="Q266" s="44"/>
      <c r="R266" s="44"/>
      <c r="S266" s="44"/>
      <c r="T266" s="44"/>
      <c r="U266" s="44"/>
      <c r="Z266" s="4"/>
      <c r="AA266" s="4"/>
      <c r="AB266" s="4"/>
    </row>
    <row r="267" spans="3:34" s="24" customFormat="1">
      <c r="C267" s="45"/>
      <c r="D267" s="45"/>
      <c r="E267" s="45"/>
      <c r="F267" s="45"/>
      <c r="G267" s="45"/>
      <c r="H267" s="4"/>
      <c r="J267" s="25"/>
      <c r="K267" s="4"/>
      <c r="L267" s="4"/>
      <c r="M267" s="4"/>
      <c r="N267" s="4"/>
      <c r="Z267" s="4"/>
      <c r="AA267" s="4"/>
      <c r="AB267" s="4"/>
    </row>
    <row r="268" spans="3:34" s="24" customFormat="1">
      <c r="C268" s="45"/>
      <c r="D268" s="45"/>
      <c r="E268" s="45"/>
      <c r="F268" s="45"/>
      <c r="G268" s="45"/>
      <c r="H268" s="4"/>
      <c r="J268" s="25"/>
      <c r="K268" s="4"/>
      <c r="L268" s="4"/>
      <c r="M268" s="4"/>
      <c r="N268" s="4"/>
      <c r="Z268" s="4"/>
      <c r="AA268" s="4"/>
      <c r="AB268" s="4"/>
    </row>
    <row r="269" spans="3:34" s="24" customFormat="1">
      <c r="D269" s="45"/>
      <c r="E269" s="45"/>
      <c r="F269" s="45"/>
      <c r="G269" s="45"/>
      <c r="H269" s="4"/>
      <c r="J269" s="25"/>
      <c r="K269" s="4"/>
      <c r="L269" s="4"/>
      <c r="M269" s="4"/>
      <c r="N269" s="4"/>
      <c r="Z269" s="4"/>
      <c r="AA269" s="4"/>
      <c r="AB269" s="4"/>
    </row>
  </sheetData>
  <mergeCells count="361">
    <mergeCell ref="AD86:AD133"/>
    <mergeCell ref="AH86:AH165"/>
    <mergeCell ref="AH6:AH85"/>
    <mergeCell ref="Z86:Z101"/>
    <mergeCell ref="AA86:AA101"/>
    <mergeCell ref="AB86:AB101"/>
    <mergeCell ref="AC86:AC101"/>
    <mergeCell ref="AB150:AB165"/>
    <mergeCell ref="AC150:AC165"/>
    <mergeCell ref="AC54:AC69"/>
    <mergeCell ref="AB134:AB149"/>
    <mergeCell ref="AC134:AC149"/>
    <mergeCell ref="Z134:Z149"/>
    <mergeCell ref="AA134:AA149"/>
    <mergeCell ref="AC102:AC117"/>
    <mergeCell ref="Z150:Z165"/>
    <mergeCell ref="AA150:AA165"/>
    <mergeCell ref="Z118:Z133"/>
    <mergeCell ref="AA118:AA133"/>
    <mergeCell ref="AB118:AB133"/>
    <mergeCell ref="AC118:AC133"/>
    <mergeCell ref="A1:AH1"/>
    <mergeCell ref="B3:B5"/>
    <mergeCell ref="P3:Y3"/>
    <mergeCell ref="O248:O266"/>
    <mergeCell ref="C253:D253"/>
    <mergeCell ref="D3:D5"/>
    <mergeCell ref="E3:F3"/>
    <mergeCell ref="G3:G5"/>
    <mergeCell ref="I3:I5"/>
    <mergeCell ref="K3:K5"/>
    <mergeCell ref="D249:E249"/>
    <mergeCell ref="A2:AH2"/>
    <mergeCell ref="AD3:AD5"/>
    <mergeCell ref="AE3:AE5"/>
    <mergeCell ref="AF3:AF5"/>
    <mergeCell ref="AG3:AG5"/>
    <mergeCell ref="AH3:AH5"/>
    <mergeCell ref="AD134:AD165"/>
    <mergeCell ref="AE134:AE165"/>
    <mergeCell ref="AG134:AG165"/>
    <mergeCell ref="AF134:AF165"/>
    <mergeCell ref="AG86:AG133"/>
    <mergeCell ref="AF86:AF133"/>
    <mergeCell ref="AE86:AE133"/>
    <mergeCell ref="P4:R4"/>
    <mergeCell ref="O3:O5"/>
    <mergeCell ref="AC3:AC5"/>
    <mergeCell ref="C3:C5"/>
    <mergeCell ref="L3:N3"/>
    <mergeCell ref="Z3:AB3"/>
    <mergeCell ref="J3:J5"/>
    <mergeCell ref="A3:A5"/>
    <mergeCell ref="H3:H5"/>
    <mergeCell ref="E6:E85"/>
    <mergeCell ref="F6:F85"/>
    <mergeCell ref="G6:G21"/>
    <mergeCell ref="H6:H85"/>
    <mergeCell ref="I6:I85"/>
    <mergeCell ref="J6:J85"/>
    <mergeCell ref="K6:K85"/>
    <mergeCell ref="L6:L85"/>
    <mergeCell ref="M6:M85"/>
    <mergeCell ref="G38:G53"/>
    <mergeCell ref="G70:G85"/>
    <mergeCell ref="G22:G37"/>
    <mergeCell ref="W6:W21"/>
    <mergeCell ref="X6:X21"/>
    <mergeCell ref="P31:P32"/>
    <mergeCell ref="P33:P34"/>
    <mergeCell ref="P35:P37"/>
    <mergeCell ref="O38:O53"/>
    <mergeCell ref="P38:P39"/>
    <mergeCell ref="S38:S53"/>
    <mergeCell ref="T38:T53"/>
    <mergeCell ref="U38:U53"/>
    <mergeCell ref="V38:V53"/>
    <mergeCell ref="W38:W53"/>
    <mergeCell ref="X38:X53"/>
    <mergeCell ref="P40:P41"/>
    <mergeCell ref="P42:P43"/>
    <mergeCell ref="P44:P46"/>
    <mergeCell ref="P47:P48"/>
    <mergeCell ref="P8:P9"/>
    <mergeCell ref="P10:P11"/>
    <mergeCell ref="P12:P14"/>
    <mergeCell ref="P15:P16"/>
    <mergeCell ref="P17:P18"/>
    <mergeCell ref="P19:P21"/>
    <mergeCell ref="O22:O37"/>
    <mergeCell ref="Y6:Y21"/>
    <mergeCell ref="Z6:Z21"/>
    <mergeCell ref="AA6:AA21"/>
    <mergeCell ref="AB6:AB21"/>
    <mergeCell ref="AC6:AC21"/>
    <mergeCell ref="AD6:AD85"/>
    <mergeCell ref="AE6:AE85"/>
    <mergeCell ref="AF6:AF85"/>
    <mergeCell ref="AG6:AG85"/>
    <mergeCell ref="Y38:Y53"/>
    <mergeCell ref="Z38:Z53"/>
    <mergeCell ref="AA38:AA53"/>
    <mergeCell ref="AB38:AB53"/>
    <mergeCell ref="AC38:AC53"/>
    <mergeCell ref="Z70:Z85"/>
    <mergeCell ref="AA70:AA85"/>
    <mergeCell ref="AB70:AB85"/>
    <mergeCell ref="AC70:AC85"/>
    <mergeCell ref="AA22:AA37"/>
    <mergeCell ref="AB22:AB37"/>
    <mergeCell ref="AC22:AC37"/>
    <mergeCell ref="Z54:Z69"/>
    <mergeCell ref="AA54:AA69"/>
    <mergeCell ref="AB54:AB69"/>
    <mergeCell ref="T22:T37"/>
    <mergeCell ref="U22:U37"/>
    <mergeCell ref="V22:V37"/>
    <mergeCell ref="W22:W37"/>
    <mergeCell ref="X22:X37"/>
    <mergeCell ref="Y22:Y37"/>
    <mergeCell ref="Z22:Z37"/>
    <mergeCell ref="P24:P25"/>
    <mergeCell ref="P26:P27"/>
    <mergeCell ref="P28:P30"/>
    <mergeCell ref="P49:P50"/>
    <mergeCell ref="P51:P53"/>
    <mergeCell ref="G54:G69"/>
    <mergeCell ref="O54:O69"/>
    <mergeCell ref="P54:P55"/>
    <mergeCell ref="S54:S69"/>
    <mergeCell ref="T54:T69"/>
    <mergeCell ref="U54:U69"/>
    <mergeCell ref="V54:V69"/>
    <mergeCell ref="N6:N85"/>
    <mergeCell ref="O6:O21"/>
    <mergeCell ref="P6:P7"/>
    <mergeCell ref="S6:S21"/>
    <mergeCell ref="T6:T21"/>
    <mergeCell ref="U6:U21"/>
    <mergeCell ref="V6:V21"/>
    <mergeCell ref="O70:O85"/>
    <mergeCell ref="P70:P71"/>
    <mergeCell ref="S70:S85"/>
    <mergeCell ref="T70:T85"/>
    <mergeCell ref="U70:U85"/>
    <mergeCell ref="V70:V85"/>
    <mergeCell ref="P22:P23"/>
    <mergeCell ref="S22:S37"/>
    <mergeCell ref="P56:P57"/>
    <mergeCell ref="P58:P59"/>
    <mergeCell ref="P60:P62"/>
    <mergeCell ref="P63:P64"/>
    <mergeCell ref="P65:P66"/>
    <mergeCell ref="P67:P69"/>
    <mergeCell ref="X70:X85"/>
    <mergeCell ref="Y70:Y85"/>
    <mergeCell ref="P72:P73"/>
    <mergeCell ref="P74:P75"/>
    <mergeCell ref="P76:P78"/>
    <mergeCell ref="P79:P80"/>
    <mergeCell ref="P81:P82"/>
    <mergeCell ref="P83:P85"/>
    <mergeCell ref="W54:W69"/>
    <mergeCell ref="X54:X69"/>
    <mergeCell ref="Y54:Y69"/>
    <mergeCell ref="W70:W85"/>
    <mergeCell ref="V86:V101"/>
    <mergeCell ref="O102:O117"/>
    <mergeCell ref="P111:P112"/>
    <mergeCell ref="P113:P114"/>
    <mergeCell ref="P115:P117"/>
    <mergeCell ref="P88:P89"/>
    <mergeCell ref="P90:P91"/>
    <mergeCell ref="P92:P94"/>
    <mergeCell ref="P95:P96"/>
    <mergeCell ref="P97:P98"/>
    <mergeCell ref="T102:T117"/>
    <mergeCell ref="U102:U117"/>
    <mergeCell ref="X86:X101"/>
    <mergeCell ref="Y86:Y101"/>
    <mergeCell ref="G86:G101"/>
    <mergeCell ref="H86:H133"/>
    <mergeCell ref="I86:I133"/>
    <mergeCell ref="J86:J133"/>
    <mergeCell ref="K86:K133"/>
    <mergeCell ref="G102:G111"/>
    <mergeCell ref="G112:G117"/>
    <mergeCell ref="G118:G133"/>
    <mergeCell ref="X118:X133"/>
    <mergeCell ref="Y118:Y133"/>
    <mergeCell ref="V102:V117"/>
    <mergeCell ref="P118:P119"/>
    <mergeCell ref="S118:S133"/>
    <mergeCell ref="T118:T133"/>
    <mergeCell ref="U118:U133"/>
    <mergeCell ref="V118:V133"/>
    <mergeCell ref="P120:P121"/>
    <mergeCell ref="P122:P123"/>
    <mergeCell ref="P124:P126"/>
    <mergeCell ref="X102:X117"/>
    <mergeCell ref="P102:P103"/>
    <mergeCell ref="S102:S117"/>
    <mergeCell ref="Y102:Y117"/>
    <mergeCell ref="Z102:Z117"/>
    <mergeCell ref="AA102:AA117"/>
    <mergeCell ref="AB102:AB117"/>
    <mergeCell ref="W102:W117"/>
    <mergeCell ref="O118:O133"/>
    <mergeCell ref="P127:P128"/>
    <mergeCell ref="P129:P130"/>
    <mergeCell ref="P131:P133"/>
    <mergeCell ref="W118:W133"/>
    <mergeCell ref="W86:W101"/>
    <mergeCell ref="P159:P160"/>
    <mergeCell ref="P161:P162"/>
    <mergeCell ref="P163:P165"/>
    <mergeCell ref="G134:G149"/>
    <mergeCell ref="H134:H165"/>
    <mergeCell ref="I134:I165"/>
    <mergeCell ref="J134:J165"/>
    <mergeCell ref="K134:K165"/>
    <mergeCell ref="L134:L165"/>
    <mergeCell ref="M134:M165"/>
    <mergeCell ref="G150:G165"/>
    <mergeCell ref="S134:S149"/>
    <mergeCell ref="T134:T149"/>
    <mergeCell ref="U134:U149"/>
    <mergeCell ref="V134:V149"/>
    <mergeCell ref="W134:W149"/>
    <mergeCell ref="P156:P158"/>
    <mergeCell ref="O150:O165"/>
    <mergeCell ref="P150:P151"/>
    <mergeCell ref="L86:L133"/>
    <mergeCell ref="M86:M133"/>
    <mergeCell ref="N86:N133"/>
    <mergeCell ref="N134:N165"/>
    <mergeCell ref="X134:X149"/>
    <mergeCell ref="Y134:Y149"/>
    <mergeCell ref="P143:P144"/>
    <mergeCell ref="P145:P146"/>
    <mergeCell ref="P147:P149"/>
    <mergeCell ref="F86:F165"/>
    <mergeCell ref="E86:E165"/>
    <mergeCell ref="E166:E245"/>
    <mergeCell ref="F166:F245"/>
    <mergeCell ref="G166:G171"/>
    <mergeCell ref="H166:H245"/>
    <mergeCell ref="I166:I245"/>
    <mergeCell ref="J166:J245"/>
    <mergeCell ref="K166:K245"/>
    <mergeCell ref="G214:G229"/>
    <mergeCell ref="X166:X245"/>
    <mergeCell ref="S150:S165"/>
    <mergeCell ref="T150:T165"/>
    <mergeCell ref="Y166:Y245"/>
    <mergeCell ref="W150:W165"/>
    <mergeCell ref="X150:X165"/>
    <mergeCell ref="Y150:Y165"/>
    <mergeCell ref="P152:P153"/>
    <mergeCell ref="P154:P155"/>
    <mergeCell ref="Z166:Z245"/>
    <mergeCell ref="AA166:AA245"/>
    <mergeCell ref="AB166:AB245"/>
    <mergeCell ref="AC166:AC245"/>
    <mergeCell ref="L166:L245"/>
    <mergeCell ref="M166:M245"/>
    <mergeCell ref="N166:N245"/>
    <mergeCell ref="O166:O181"/>
    <mergeCell ref="P166:P167"/>
    <mergeCell ref="S166:S181"/>
    <mergeCell ref="T166:T181"/>
    <mergeCell ref="U166:U181"/>
    <mergeCell ref="V166:V181"/>
    <mergeCell ref="O214:O229"/>
    <mergeCell ref="AD166:AD245"/>
    <mergeCell ref="AE166:AE245"/>
    <mergeCell ref="AF166:AF245"/>
    <mergeCell ref="AG166:AG245"/>
    <mergeCell ref="W198:W213"/>
    <mergeCell ref="P200:P201"/>
    <mergeCell ref="P202:P203"/>
    <mergeCell ref="P204:P206"/>
    <mergeCell ref="P207:P208"/>
    <mergeCell ref="P209:P210"/>
    <mergeCell ref="P211:P213"/>
    <mergeCell ref="P214:P215"/>
    <mergeCell ref="S214:S229"/>
    <mergeCell ref="T214:T229"/>
    <mergeCell ref="U214:U229"/>
    <mergeCell ref="V214:V229"/>
    <mergeCell ref="W214:W229"/>
    <mergeCell ref="P216:P217"/>
    <mergeCell ref="P218:P219"/>
    <mergeCell ref="P220:P222"/>
    <mergeCell ref="P223:P224"/>
    <mergeCell ref="P225:P226"/>
    <mergeCell ref="P227:P229"/>
    <mergeCell ref="W166:W181"/>
    <mergeCell ref="V150:V165"/>
    <mergeCell ref="AH166:AH245"/>
    <mergeCell ref="P168:P169"/>
    <mergeCell ref="P170:P171"/>
    <mergeCell ref="P172:P174"/>
    <mergeCell ref="P175:P176"/>
    <mergeCell ref="P177:P178"/>
    <mergeCell ref="P179:P181"/>
    <mergeCell ref="P182:P183"/>
    <mergeCell ref="S182:S197"/>
    <mergeCell ref="T182:T197"/>
    <mergeCell ref="U182:U197"/>
    <mergeCell ref="V182:V197"/>
    <mergeCell ref="W182:W197"/>
    <mergeCell ref="P184:P185"/>
    <mergeCell ref="P186:P187"/>
    <mergeCell ref="P188:P190"/>
    <mergeCell ref="P191:P192"/>
    <mergeCell ref="W230:W245"/>
    <mergeCell ref="P232:P233"/>
    <mergeCell ref="P234:P235"/>
    <mergeCell ref="P236:P238"/>
    <mergeCell ref="P239:P240"/>
    <mergeCell ref="P241:P242"/>
    <mergeCell ref="V230:V245"/>
    <mergeCell ref="O198:O213"/>
    <mergeCell ref="P198:P199"/>
    <mergeCell ref="S198:S213"/>
    <mergeCell ref="T198:T213"/>
    <mergeCell ref="U198:U213"/>
    <mergeCell ref="V198:V213"/>
    <mergeCell ref="G172:G176"/>
    <mergeCell ref="G177:G180"/>
    <mergeCell ref="G181:G197"/>
    <mergeCell ref="O182:O197"/>
    <mergeCell ref="P193:P194"/>
    <mergeCell ref="P195:P197"/>
    <mergeCell ref="G198:G213"/>
    <mergeCell ref="P243:P245"/>
    <mergeCell ref="E251:F251"/>
    <mergeCell ref="D6:D245"/>
    <mergeCell ref="C6:C245"/>
    <mergeCell ref="G230:G245"/>
    <mergeCell ref="O230:O245"/>
    <mergeCell ref="P230:P231"/>
    <mergeCell ref="S230:S245"/>
    <mergeCell ref="T230:T245"/>
    <mergeCell ref="U230:U245"/>
    <mergeCell ref="U150:U165"/>
    <mergeCell ref="O134:O149"/>
    <mergeCell ref="P134:P135"/>
    <mergeCell ref="P136:P137"/>
    <mergeCell ref="P138:P139"/>
    <mergeCell ref="P140:P142"/>
    <mergeCell ref="P99:P101"/>
    <mergeCell ref="P104:P105"/>
    <mergeCell ref="P106:P107"/>
    <mergeCell ref="P108:P110"/>
    <mergeCell ref="O86:O101"/>
    <mergeCell ref="P86:P87"/>
    <mergeCell ref="S86:S101"/>
    <mergeCell ref="T86:T101"/>
    <mergeCell ref="U86:U101"/>
  </mergeCells>
  <conditionalFormatting sqref="N5 N246:N247">
    <cfRule type="cellIs" dxfId="183" priority="144" operator="equal">
      <formula>"BAJA"</formula>
    </cfRule>
    <cfRule type="cellIs" dxfId="182" priority="145" operator="equal">
      <formula>"MODERADA"</formula>
    </cfRule>
    <cfRule type="cellIs" dxfId="181" priority="146" operator="equal">
      <formula>"ALTA"</formula>
    </cfRule>
    <cfRule type="cellIs" dxfId="180" priority="147" operator="equal">
      <formula>"EXTREMA"</formula>
    </cfRule>
  </conditionalFormatting>
  <conditionalFormatting sqref="AB5 AB246:AB247">
    <cfRule type="cellIs" dxfId="179" priority="140" stopIfTrue="1" operator="equal">
      <formula>"BAJA"</formula>
    </cfRule>
    <cfRule type="cellIs" dxfId="178" priority="141" operator="equal">
      <formula>"MODERADA"</formula>
    </cfRule>
    <cfRule type="cellIs" dxfId="177" priority="142" operator="equal">
      <formula>"ALTA"</formula>
    </cfRule>
    <cfRule type="cellIs" dxfId="176" priority="143" operator="equal">
      <formula>"EXTREMA"</formula>
    </cfRule>
  </conditionalFormatting>
  <conditionalFormatting sqref="N6:N82">
    <cfRule type="cellIs" dxfId="175" priority="9" operator="equal">
      <formula>"BAJA"</formula>
    </cfRule>
    <cfRule type="cellIs" dxfId="174" priority="10" operator="equal">
      <formula>"MODERADA"</formula>
    </cfRule>
    <cfRule type="cellIs" dxfId="173" priority="11" operator="equal">
      <formula>"ALTA"</formula>
    </cfRule>
    <cfRule type="cellIs" dxfId="172" priority="12" operator="equal">
      <formula>"EXTREMA"</formula>
    </cfRule>
  </conditionalFormatting>
  <conditionalFormatting sqref="N86:N134">
    <cfRule type="cellIs" dxfId="171" priority="5" operator="equal">
      <formula>"BAJA"</formula>
    </cfRule>
    <cfRule type="cellIs" dxfId="170" priority="6" operator="equal">
      <formula>"MODERADA"</formula>
    </cfRule>
    <cfRule type="cellIs" dxfId="169" priority="7" operator="equal">
      <formula>"ALTA"</formula>
    </cfRule>
    <cfRule type="cellIs" dxfId="168" priority="8" operator="equal">
      <formula>"EXTREMA"</formula>
    </cfRule>
  </conditionalFormatting>
  <conditionalFormatting sqref="N166">
    <cfRule type="cellIs" dxfId="167" priority="1" operator="equal">
      <formula>"BAJA"</formula>
    </cfRule>
    <cfRule type="cellIs" dxfId="166" priority="2" operator="equal">
      <formula>"MODERADA"</formula>
    </cfRule>
    <cfRule type="cellIs" dxfId="165" priority="3" operator="equal">
      <formula>"ALTA"</formula>
    </cfRule>
    <cfRule type="cellIs" dxfId="164" priority="4" operator="equal">
      <formula>"EXTREMA"</formula>
    </cfRule>
  </conditionalFormatting>
  <pageMargins left="0.70866141732283472" right="0.70866141732283472" top="0.74803149606299213" bottom="0.74803149606299213" header="0.31496062992125984" footer="0.31496062992125984"/>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F23FB-F846-4290-A7F2-77890AB8EFFC}">
  <dimension ref="A1:AJ381"/>
  <sheetViews>
    <sheetView topLeftCell="C5" zoomScale="60" zoomScaleNormal="60" workbookViewId="0">
      <pane ySplit="4" topLeftCell="A376" activePane="bottomLeft" state="frozen"/>
      <selection activeCell="C5" sqref="C5"/>
      <selection pane="bottomLeft" activeCell="C5" sqref="C5:AJ5"/>
    </sheetView>
  </sheetViews>
  <sheetFormatPr baseColWidth="10" defaultColWidth="11.42578125" defaultRowHeight="15"/>
  <cols>
    <col min="1" max="1" width="4.140625" hidden="1" customWidth="1"/>
    <col min="2" max="2" width="13.28515625" hidden="1" customWidth="1"/>
    <col min="3" max="3" width="25.140625" style="139" customWidth="1"/>
    <col min="4" max="4" width="18.140625" style="139" customWidth="1"/>
    <col min="5" max="5" width="19" style="139" customWidth="1"/>
    <col min="6" max="6" width="18.28515625" style="139" customWidth="1"/>
    <col min="7" max="7" width="32.140625" style="139" customWidth="1"/>
    <col min="8" max="8" width="34.28515625" style="59" customWidth="1"/>
    <col min="9" max="9" width="34.28515625" customWidth="1"/>
    <col min="10" max="10" width="34.140625" style="164" customWidth="1"/>
    <col min="11" max="11" width="20.28515625" style="59" customWidth="1"/>
    <col min="12" max="12" width="17.42578125" style="59" customWidth="1"/>
    <col min="13" max="13" width="15.7109375" style="59" customWidth="1"/>
    <col min="14" max="14" width="18.28515625" style="59" customWidth="1"/>
    <col min="15" max="15" width="48.28515625" customWidth="1"/>
    <col min="16" max="16" width="17.28515625" customWidth="1"/>
    <col min="17" max="17" width="23.28515625" customWidth="1"/>
    <col min="18" max="18" width="16.5703125" customWidth="1"/>
    <col min="19" max="19" width="13.5703125" customWidth="1"/>
    <col min="20" max="20" width="23.7109375" customWidth="1"/>
    <col min="21" max="21" width="15" customWidth="1"/>
    <col min="22" max="23" width="16.140625" customWidth="1"/>
    <col min="24" max="24" width="19.42578125" customWidth="1"/>
    <col min="25" max="25" width="15.140625" customWidth="1"/>
    <col min="26" max="26" width="19.28515625" style="59" customWidth="1"/>
    <col min="27" max="28" width="13.28515625" style="59" customWidth="1"/>
    <col min="29" max="31" width="35.28515625" customWidth="1"/>
    <col min="32" max="33" width="22.5703125" customWidth="1"/>
    <col min="34" max="34" width="35.28515625" customWidth="1"/>
  </cols>
  <sheetData>
    <row r="1" spans="1:36" ht="13.9" hidden="1" customHeight="1">
      <c r="A1" s="609"/>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row>
    <row r="2" spans="1:36" ht="31.5" customHeight="1">
      <c r="A2" s="610" t="s">
        <v>0</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row>
    <row r="3" spans="1:36" ht="31.5" customHeight="1">
      <c r="A3" s="204"/>
      <c r="B3" s="204"/>
      <c r="C3" s="204"/>
      <c r="D3" s="204"/>
      <c r="E3" s="204"/>
      <c r="F3" s="204"/>
      <c r="G3" s="204"/>
      <c r="H3" s="204"/>
      <c r="I3" s="204"/>
      <c r="J3" s="204"/>
      <c r="K3" s="204"/>
      <c r="L3" s="204"/>
      <c r="M3" s="204"/>
      <c r="N3" s="204"/>
      <c r="O3" s="204"/>
      <c r="P3" s="205"/>
      <c r="Q3" s="205"/>
      <c r="R3" s="205"/>
      <c r="S3" s="205"/>
      <c r="T3" s="205"/>
      <c r="U3" s="205"/>
      <c r="V3" s="205"/>
      <c r="W3" s="205"/>
      <c r="X3" s="205"/>
      <c r="Y3" s="205"/>
      <c r="Z3" s="205"/>
      <c r="AA3" s="205"/>
      <c r="AB3" s="205"/>
      <c r="AC3" s="204"/>
      <c r="AD3" s="205"/>
      <c r="AE3" s="205"/>
      <c r="AF3" s="205"/>
      <c r="AG3" s="205"/>
      <c r="AH3" s="205"/>
    </row>
    <row r="4" spans="1:36" ht="31.5" customHeight="1">
      <c r="A4" s="204"/>
      <c r="B4" s="204"/>
      <c r="C4" s="204"/>
      <c r="D4" s="204"/>
      <c r="E4" s="204"/>
      <c r="F4" s="204"/>
      <c r="G4" s="204"/>
      <c r="H4" s="204"/>
      <c r="I4" s="204"/>
      <c r="J4" s="204"/>
      <c r="K4" s="204"/>
      <c r="L4" s="204"/>
      <c r="M4" s="204"/>
      <c r="N4" s="204"/>
      <c r="O4" s="204"/>
      <c r="P4" s="205"/>
      <c r="Q4" s="205"/>
      <c r="R4" s="205"/>
      <c r="S4" s="205"/>
      <c r="T4" s="205"/>
      <c r="U4" s="205"/>
      <c r="V4" s="205"/>
      <c r="W4" s="205"/>
      <c r="X4" s="205"/>
      <c r="Y4" s="205"/>
      <c r="Z4" s="205"/>
      <c r="AA4" s="205"/>
      <c r="AB4" s="205"/>
      <c r="AC4" s="204"/>
      <c r="AD4" s="205"/>
      <c r="AE4" s="205"/>
      <c r="AF4" s="205"/>
      <c r="AG4" s="205"/>
      <c r="AH4" s="205"/>
    </row>
    <row r="5" spans="1:36" ht="63" customHeight="1">
      <c r="A5" s="204"/>
      <c r="B5" s="204"/>
      <c r="C5" s="564" t="s">
        <v>1131</v>
      </c>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row>
    <row r="6" spans="1:36" ht="23.25" customHeight="1">
      <c r="A6" s="515" t="s">
        <v>1</v>
      </c>
      <c r="B6" s="505" t="s">
        <v>2</v>
      </c>
      <c r="C6" s="515" t="s">
        <v>3</v>
      </c>
      <c r="D6" s="505" t="s">
        <v>4</v>
      </c>
      <c r="E6" s="518" t="s">
        <v>5</v>
      </c>
      <c r="F6" s="519"/>
      <c r="G6" s="505" t="s">
        <v>6</v>
      </c>
      <c r="H6" s="505" t="s">
        <v>7</v>
      </c>
      <c r="I6" s="505" t="s">
        <v>8</v>
      </c>
      <c r="J6" s="505" t="s">
        <v>9</v>
      </c>
      <c r="K6" s="505" t="s">
        <v>10</v>
      </c>
      <c r="L6" s="506" t="s">
        <v>11</v>
      </c>
      <c r="M6" s="507"/>
      <c r="N6" s="508"/>
      <c r="O6" s="509" t="s">
        <v>12</v>
      </c>
      <c r="P6" s="510" t="s">
        <v>13</v>
      </c>
      <c r="Q6" s="355"/>
      <c r="R6" s="355"/>
      <c r="S6" s="355"/>
      <c r="T6" s="355"/>
      <c r="U6" s="355"/>
      <c r="V6" s="355"/>
      <c r="W6" s="355"/>
      <c r="X6" s="355"/>
      <c r="Y6" s="355"/>
      <c r="Z6" s="511" t="s">
        <v>14</v>
      </c>
      <c r="AA6" s="511"/>
      <c r="AB6" s="511"/>
      <c r="AC6" s="512" t="s">
        <v>15</v>
      </c>
      <c r="AD6" s="502" t="s">
        <v>16</v>
      </c>
      <c r="AE6" s="502" t="s">
        <v>17</v>
      </c>
      <c r="AF6" s="502" t="s">
        <v>18</v>
      </c>
      <c r="AG6" s="502" t="s">
        <v>19</v>
      </c>
      <c r="AH6" s="502" t="s">
        <v>20</v>
      </c>
    </row>
    <row r="7" spans="1:36" ht="59.25" customHeight="1">
      <c r="A7" s="505"/>
      <c r="B7" s="505"/>
      <c r="C7" s="505"/>
      <c r="D7" s="505"/>
      <c r="E7" s="85"/>
      <c r="F7" s="86"/>
      <c r="G7" s="505"/>
      <c r="H7" s="505"/>
      <c r="I7" s="505"/>
      <c r="J7" s="505"/>
      <c r="K7" s="505"/>
      <c r="L7" s="87"/>
      <c r="M7" s="88"/>
      <c r="N7" s="89"/>
      <c r="O7" s="509"/>
      <c r="P7" s="611" t="s">
        <v>218</v>
      </c>
      <c r="Q7" s="306"/>
      <c r="R7" s="306"/>
      <c r="S7" s="90"/>
      <c r="T7" s="90"/>
      <c r="U7" s="90"/>
      <c r="V7" s="90"/>
      <c r="W7" s="90"/>
      <c r="X7" s="90"/>
      <c r="Y7" s="90"/>
      <c r="Z7" s="91"/>
      <c r="AA7" s="91"/>
      <c r="AB7" s="91"/>
      <c r="AC7" s="513"/>
      <c r="AD7" s="502"/>
      <c r="AE7" s="502"/>
      <c r="AF7" s="502"/>
      <c r="AG7" s="502"/>
      <c r="AH7" s="502"/>
    </row>
    <row r="8" spans="1:36" ht="111.75" customHeight="1">
      <c r="A8" s="516"/>
      <c r="B8" s="517"/>
      <c r="C8" s="516"/>
      <c r="D8" s="517"/>
      <c r="E8" s="92" t="s">
        <v>21</v>
      </c>
      <c r="F8" s="92" t="s">
        <v>22</v>
      </c>
      <c r="G8" s="517"/>
      <c r="H8" s="505"/>
      <c r="I8" s="517"/>
      <c r="J8" s="517"/>
      <c r="K8" s="505"/>
      <c r="L8" s="93" t="s">
        <v>23</v>
      </c>
      <c r="M8" s="93" t="s">
        <v>24</v>
      </c>
      <c r="N8" s="93" t="s">
        <v>25</v>
      </c>
      <c r="O8" s="509"/>
      <c r="P8" s="94" t="s">
        <v>26</v>
      </c>
      <c r="Q8" s="94" t="s">
        <v>27</v>
      </c>
      <c r="R8" s="94" t="s">
        <v>28</v>
      </c>
      <c r="S8" s="95" t="s">
        <v>29</v>
      </c>
      <c r="T8" s="95" t="s">
        <v>30</v>
      </c>
      <c r="U8" s="95" t="s">
        <v>31</v>
      </c>
      <c r="V8" s="95" t="s">
        <v>32</v>
      </c>
      <c r="W8" s="95" t="s">
        <v>33</v>
      </c>
      <c r="X8" s="95" t="s">
        <v>34</v>
      </c>
      <c r="Y8" s="95" t="s">
        <v>35</v>
      </c>
      <c r="Z8" s="91" t="s">
        <v>23</v>
      </c>
      <c r="AA8" s="91" t="s">
        <v>24</v>
      </c>
      <c r="AB8" s="91" t="s">
        <v>36</v>
      </c>
      <c r="AC8" s="514"/>
      <c r="AD8" s="502"/>
      <c r="AE8" s="502"/>
      <c r="AF8" s="502"/>
      <c r="AG8" s="502"/>
      <c r="AH8" s="502"/>
    </row>
    <row r="9" spans="1:36" ht="24" customHeight="1">
      <c r="A9" s="603"/>
      <c r="B9" s="604" t="s">
        <v>219</v>
      </c>
      <c r="C9" s="583"/>
      <c r="D9" s="583"/>
      <c r="E9" s="583" t="s">
        <v>696</v>
      </c>
      <c r="F9" s="583" t="s">
        <v>697</v>
      </c>
      <c r="G9" s="583" t="s">
        <v>698</v>
      </c>
      <c r="H9" s="583" t="s">
        <v>699</v>
      </c>
      <c r="I9" s="589" t="s">
        <v>700</v>
      </c>
      <c r="J9" s="583" t="s">
        <v>701</v>
      </c>
      <c r="K9" s="583" t="s">
        <v>132</v>
      </c>
      <c r="L9" s="583">
        <v>2</v>
      </c>
      <c r="M9" s="583">
        <v>2</v>
      </c>
      <c r="N9" s="566" t="s">
        <v>702</v>
      </c>
      <c r="O9" s="568" t="s">
        <v>703</v>
      </c>
      <c r="P9" s="568" t="s">
        <v>46</v>
      </c>
      <c r="Q9" s="52" t="s">
        <v>47</v>
      </c>
      <c r="R9" s="53">
        <v>15</v>
      </c>
      <c r="S9" s="571">
        <v>100</v>
      </c>
      <c r="T9" s="571" t="s">
        <v>515</v>
      </c>
      <c r="U9" s="571" t="s">
        <v>515</v>
      </c>
      <c r="V9" s="571" t="s">
        <v>515</v>
      </c>
      <c r="W9" s="571">
        <v>100</v>
      </c>
      <c r="X9" s="575">
        <f>(W9+W25+W41)/3</f>
        <v>83.333333333333329</v>
      </c>
      <c r="Y9" s="575" t="s">
        <v>516</v>
      </c>
      <c r="Z9" s="566">
        <v>1</v>
      </c>
      <c r="AA9" s="566">
        <v>1</v>
      </c>
      <c r="AB9" s="566" t="s">
        <v>610</v>
      </c>
      <c r="AC9" s="566" t="s">
        <v>704</v>
      </c>
      <c r="AD9" s="566" t="s">
        <v>705</v>
      </c>
      <c r="AE9" s="566" t="s">
        <v>706</v>
      </c>
      <c r="AF9" s="600">
        <v>43922</v>
      </c>
      <c r="AG9" s="600">
        <v>44196</v>
      </c>
      <c r="AH9" s="568" t="s">
        <v>707</v>
      </c>
    </row>
    <row r="10" spans="1:36" ht="24" customHeight="1">
      <c r="A10" s="467"/>
      <c r="B10" s="605"/>
      <c r="C10" s="584"/>
      <c r="D10" s="584"/>
      <c r="E10" s="584"/>
      <c r="F10" s="584"/>
      <c r="G10" s="584"/>
      <c r="H10" s="584"/>
      <c r="I10" s="595"/>
      <c r="J10" s="584"/>
      <c r="K10" s="584"/>
      <c r="L10" s="584"/>
      <c r="M10" s="584"/>
      <c r="N10" s="567"/>
      <c r="O10" s="569"/>
      <c r="P10" s="570"/>
      <c r="Q10" s="52" t="s">
        <v>54</v>
      </c>
      <c r="R10" s="50">
        <v>0</v>
      </c>
      <c r="S10" s="592"/>
      <c r="T10" s="592"/>
      <c r="U10" s="592"/>
      <c r="V10" s="592"/>
      <c r="W10" s="592"/>
      <c r="X10" s="576"/>
      <c r="Y10" s="576"/>
      <c r="Z10" s="567"/>
      <c r="AA10" s="567"/>
      <c r="AB10" s="567"/>
      <c r="AC10" s="567"/>
      <c r="AD10" s="567"/>
      <c r="AE10" s="567"/>
      <c r="AF10" s="601"/>
      <c r="AG10" s="601"/>
      <c r="AH10" s="569"/>
    </row>
    <row r="11" spans="1:36" ht="24" customHeight="1">
      <c r="A11" s="467"/>
      <c r="B11" s="605"/>
      <c r="C11" s="584"/>
      <c r="D11" s="584"/>
      <c r="E11" s="584"/>
      <c r="F11" s="584"/>
      <c r="G11" s="584"/>
      <c r="H11" s="584"/>
      <c r="I11" s="595"/>
      <c r="J11" s="584"/>
      <c r="K11" s="584"/>
      <c r="L11" s="584"/>
      <c r="M11" s="584"/>
      <c r="N11" s="567"/>
      <c r="O11" s="569"/>
      <c r="P11" s="568" t="s">
        <v>55</v>
      </c>
      <c r="Q11" s="52" t="s">
        <v>56</v>
      </c>
      <c r="R11" s="53">
        <v>15</v>
      </c>
      <c r="S11" s="592"/>
      <c r="T11" s="592"/>
      <c r="U11" s="592"/>
      <c r="V11" s="592"/>
      <c r="W11" s="592"/>
      <c r="X11" s="576"/>
      <c r="Y11" s="576"/>
      <c r="Z11" s="567"/>
      <c r="AA11" s="567"/>
      <c r="AB11" s="567"/>
      <c r="AC11" s="567"/>
      <c r="AD11" s="567"/>
      <c r="AE11" s="567"/>
      <c r="AF11" s="601"/>
      <c r="AG11" s="601"/>
      <c r="AH11" s="569"/>
    </row>
    <row r="12" spans="1:36" ht="24" customHeight="1">
      <c r="A12" s="467"/>
      <c r="B12" s="605"/>
      <c r="C12" s="584"/>
      <c r="D12" s="584"/>
      <c r="E12" s="584"/>
      <c r="F12" s="584"/>
      <c r="G12" s="584"/>
      <c r="H12" s="584"/>
      <c r="I12" s="595"/>
      <c r="J12" s="584"/>
      <c r="K12" s="584"/>
      <c r="L12" s="584"/>
      <c r="M12" s="584"/>
      <c r="N12" s="567"/>
      <c r="O12" s="569"/>
      <c r="P12" s="570"/>
      <c r="Q12" s="52" t="s">
        <v>57</v>
      </c>
      <c r="R12" s="50">
        <v>0</v>
      </c>
      <c r="S12" s="592"/>
      <c r="T12" s="592"/>
      <c r="U12" s="592"/>
      <c r="V12" s="592"/>
      <c r="W12" s="592"/>
      <c r="X12" s="576"/>
      <c r="Y12" s="576"/>
      <c r="Z12" s="567"/>
      <c r="AA12" s="567"/>
      <c r="AB12" s="567"/>
      <c r="AC12" s="567"/>
      <c r="AD12" s="567"/>
      <c r="AE12" s="567"/>
      <c r="AF12" s="601"/>
      <c r="AG12" s="601"/>
      <c r="AH12" s="569"/>
    </row>
    <row r="13" spans="1:36" ht="24" customHeight="1">
      <c r="A13" s="467"/>
      <c r="B13" s="605"/>
      <c r="C13" s="584"/>
      <c r="D13" s="584"/>
      <c r="E13" s="584"/>
      <c r="F13" s="584"/>
      <c r="G13" s="584"/>
      <c r="H13" s="584"/>
      <c r="I13" s="595"/>
      <c r="J13" s="584"/>
      <c r="K13" s="584"/>
      <c r="L13" s="584"/>
      <c r="M13" s="584"/>
      <c r="N13" s="567"/>
      <c r="O13" s="569"/>
      <c r="P13" s="568" t="s">
        <v>58</v>
      </c>
      <c r="Q13" s="52" t="s">
        <v>59</v>
      </c>
      <c r="R13" s="53">
        <v>15</v>
      </c>
      <c r="S13" s="592"/>
      <c r="T13" s="592"/>
      <c r="U13" s="592"/>
      <c r="V13" s="592"/>
      <c r="W13" s="592"/>
      <c r="X13" s="576"/>
      <c r="Y13" s="576"/>
      <c r="Z13" s="567"/>
      <c r="AA13" s="567"/>
      <c r="AB13" s="567"/>
      <c r="AC13" s="567"/>
      <c r="AD13" s="567"/>
      <c r="AE13" s="567"/>
      <c r="AF13" s="601"/>
      <c r="AG13" s="601"/>
      <c r="AH13" s="569"/>
    </row>
    <row r="14" spans="1:36" ht="24" customHeight="1">
      <c r="A14" s="467"/>
      <c r="B14" s="605"/>
      <c r="C14" s="584"/>
      <c r="D14" s="584"/>
      <c r="E14" s="584"/>
      <c r="F14" s="584"/>
      <c r="G14" s="584"/>
      <c r="H14" s="584"/>
      <c r="I14" s="595"/>
      <c r="J14" s="584"/>
      <c r="K14" s="584"/>
      <c r="L14" s="584"/>
      <c r="M14" s="584"/>
      <c r="N14" s="567"/>
      <c r="O14" s="569"/>
      <c r="P14" s="570"/>
      <c r="Q14" s="158" t="s">
        <v>60</v>
      </c>
      <c r="R14" s="117">
        <v>0</v>
      </c>
      <c r="S14" s="592"/>
      <c r="T14" s="592"/>
      <c r="U14" s="592"/>
      <c r="V14" s="592"/>
      <c r="W14" s="592"/>
      <c r="X14" s="576"/>
      <c r="Y14" s="576"/>
      <c r="Z14" s="567"/>
      <c r="AA14" s="567"/>
      <c r="AB14" s="567"/>
      <c r="AC14" s="567"/>
      <c r="AD14" s="567"/>
      <c r="AE14" s="567"/>
      <c r="AF14" s="601"/>
      <c r="AG14" s="601"/>
      <c r="AH14" s="569"/>
    </row>
    <row r="15" spans="1:36" ht="24" customHeight="1">
      <c r="A15" s="467"/>
      <c r="B15" s="605"/>
      <c r="C15" s="584"/>
      <c r="D15" s="584"/>
      <c r="E15" s="584"/>
      <c r="F15" s="584"/>
      <c r="G15" s="584"/>
      <c r="H15" s="584"/>
      <c r="I15" s="595"/>
      <c r="J15" s="584"/>
      <c r="K15" s="584"/>
      <c r="L15" s="584"/>
      <c r="M15" s="584"/>
      <c r="N15" s="567"/>
      <c r="O15" s="569"/>
      <c r="P15" s="597" t="s">
        <v>61</v>
      </c>
      <c r="Q15" s="52" t="s">
        <v>62</v>
      </c>
      <c r="R15" s="53">
        <v>15</v>
      </c>
      <c r="S15" s="592"/>
      <c r="T15" s="592"/>
      <c r="U15" s="592"/>
      <c r="V15" s="592"/>
      <c r="W15" s="592"/>
      <c r="X15" s="576"/>
      <c r="Y15" s="576"/>
      <c r="Z15" s="567"/>
      <c r="AA15" s="567"/>
      <c r="AB15" s="567"/>
      <c r="AC15" s="567"/>
      <c r="AD15" s="567"/>
      <c r="AE15" s="567"/>
      <c r="AF15" s="601"/>
      <c r="AG15" s="601"/>
      <c r="AH15" s="569"/>
    </row>
    <row r="16" spans="1:36" ht="24" customHeight="1">
      <c r="A16" s="467"/>
      <c r="B16" s="605"/>
      <c r="C16" s="584"/>
      <c r="D16" s="584"/>
      <c r="E16" s="584"/>
      <c r="F16" s="584"/>
      <c r="G16" s="584"/>
      <c r="H16" s="584"/>
      <c r="I16" s="595"/>
      <c r="J16" s="584"/>
      <c r="K16" s="584"/>
      <c r="L16" s="584"/>
      <c r="M16" s="584"/>
      <c r="N16" s="567"/>
      <c r="O16" s="569"/>
      <c r="P16" s="598"/>
      <c r="Q16" s="52" t="s">
        <v>63</v>
      </c>
      <c r="R16" s="50">
        <v>10</v>
      </c>
      <c r="S16" s="592"/>
      <c r="T16" s="592"/>
      <c r="U16" s="592"/>
      <c r="V16" s="592"/>
      <c r="W16" s="592"/>
      <c r="X16" s="576"/>
      <c r="Y16" s="576"/>
      <c r="Z16" s="567"/>
      <c r="AA16" s="567"/>
      <c r="AB16" s="567"/>
      <c r="AC16" s="567"/>
      <c r="AD16" s="567"/>
      <c r="AE16" s="567"/>
      <c r="AF16" s="601"/>
      <c r="AG16" s="601"/>
      <c r="AH16" s="569"/>
    </row>
    <row r="17" spans="1:34" ht="24" customHeight="1">
      <c r="A17" s="467"/>
      <c r="B17" s="605"/>
      <c r="C17" s="584"/>
      <c r="D17" s="584"/>
      <c r="E17" s="584"/>
      <c r="F17" s="584"/>
      <c r="G17" s="584"/>
      <c r="H17" s="584"/>
      <c r="I17" s="595"/>
      <c r="J17" s="584"/>
      <c r="K17" s="584"/>
      <c r="L17" s="584"/>
      <c r="M17" s="584"/>
      <c r="N17" s="567"/>
      <c r="O17" s="569"/>
      <c r="P17" s="599"/>
      <c r="Q17" s="52" t="s">
        <v>64</v>
      </c>
      <c r="R17" s="50">
        <v>0</v>
      </c>
      <c r="S17" s="592"/>
      <c r="T17" s="592"/>
      <c r="U17" s="592"/>
      <c r="V17" s="592"/>
      <c r="W17" s="592"/>
      <c r="X17" s="576"/>
      <c r="Y17" s="576"/>
      <c r="Z17" s="567"/>
      <c r="AA17" s="567"/>
      <c r="AB17" s="567"/>
      <c r="AC17" s="567"/>
      <c r="AD17" s="567"/>
      <c r="AE17" s="567"/>
      <c r="AF17" s="601"/>
      <c r="AG17" s="601"/>
      <c r="AH17" s="569"/>
    </row>
    <row r="18" spans="1:34" ht="24" customHeight="1">
      <c r="A18" s="467"/>
      <c r="B18" s="605"/>
      <c r="C18" s="584"/>
      <c r="D18" s="584"/>
      <c r="E18" s="584"/>
      <c r="F18" s="584"/>
      <c r="G18" s="584"/>
      <c r="H18" s="584"/>
      <c r="I18" s="595"/>
      <c r="J18" s="584"/>
      <c r="K18" s="584"/>
      <c r="L18" s="584"/>
      <c r="M18" s="584"/>
      <c r="N18" s="567"/>
      <c r="O18" s="569"/>
      <c r="P18" s="568" t="s">
        <v>95</v>
      </c>
      <c r="Q18" s="159" t="s">
        <v>66</v>
      </c>
      <c r="R18" s="160">
        <v>15</v>
      </c>
      <c r="S18" s="592"/>
      <c r="T18" s="592"/>
      <c r="U18" s="592"/>
      <c r="V18" s="592"/>
      <c r="W18" s="592"/>
      <c r="X18" s="576"/>
      <c r="Y18" s="576"/>
      <c r="Z18" s="567"/>
      <c r="AA18" s="567"/>
      <c r="AB18" s="567"/>
      <c r="AC18" s="567"/>
      <c r="AD18" s="567"/>
      <c r="AE18" s="567"/>
      <c r="AF18" s="601"/>
      <c r="AG18" s="601"/>
      <c r="AH18" s="569"/>
    </row>
    <row r="19" spans="1:34" ht="24" customHeight="1">
      <c r="A19" s="467"/>
      <c r="B19" s="605"/>
      <c r="C19" s="584"/>
      <c r="D19" s="584"/>
      <c r="E19" s="584"/>
      <c r="F19" s="584"/>
      <c r="G19" s="584"/>
      <c r="H19" s="584"/>
      <c r="I19" s="595"/>
      <c r="J19" s="584"/>
      <c r="K19" s="584"/>
      <c r="L19" s="584"/>
      <c r="M19" s="584"/>
      <c r="N19" s="567"/>
      <c r="O19" s="569"/>
      <c r="P19" s="570"/>
      <c r="Q19" s="52" t="s">
        <v>67</v>
      </c>
      <c r="R19" s="50">
        <v>0</v>
      </c>
      <c r="S19" s="592"/>
      <c r="T19" s="592"/>
      <c r="U19" s="592"/>
      <c r="V19" s="592"/>
      <c r="W19" s="592"/>
      <c r="X19" s="576"/>
      <c r="Y19" s="576"/>
      <c r="Z19" s="567"/>
      <c r="AA19" s="567"/>
      <c r="AB19" s="567"/>
      <c r="AC19" s="567"/>
      <c r="AD19" s="567"/>
      <c r="AE19" s="567"/>
      <c r="AF19" s="601"/>
      <c r="AG19" s="601"/>
      <c r="AH19" s="569"/>
    </row>
    <row r="20" spans="1:34" ht="24" customHeight="1">
      <c r="A20" s="467"/>
      <c r="B20" s="605"/>
      <c r="C20" s="584"/>
      <c r="D20" s="584"/>
      <c r="E20" s="584"/>
      <c r="F20" s="584"/>
      <c r="G20" s="584"/>
      <c r="H20" s="584"/>
      <c r="I20" s="595"/>
      <c r="J20" s="584"/>
      <c r="K20" s="584"/>
      <c r="L20" s="584"/>
      <c r="M20" s="584"/>
      <c r="N20" s="567"/>
      <c r="O20" s="569"/>
      <c r="P20" s="568" t="s">
        <v>68</v>
      </c>
      <c r="Q20" s="51" t="s">
        <v>69</v>
      </c>
      <c r="R20" s="53">
        <v>15</v>
      </c>
      <c r="S20" s="592"/>
      <c r="T20" s="592"/>
      <c r="U20" s="592"/>
      <c r="V20" s="592"/>
      <c r="W20" s="592"/>
      <c r="X20" s="576"/>
      <c r="Y20" s="576"/>
      <c r="Z20" s="567"/>
      <c r="AA20" s="567"/>
      <c r="AB20" s="567"/>
      <c r="AC20" s="567"/>
      <c r="AD20" s="567"/>
      <c r="AE20" s="567"/>
      <c r="AF20" s="601"/>
      <c r="AG20" s="601"/>
      <c r="AH20" s="569"/>
    </row>
    <row r="21" spans="1:34" ht="24" customHeight="1">
      <c r="A21" s="467"/>
      <c r="B21" s="605"/>
      <c r="C21" s="584"/>
      <c r="D21" s="584"/>
      <c r="E21" s="584"/>
      <c r="F21" s="584"/>
      <c r="G21" s="584"/>
      <c r="H21" s="584"/>
      <c r="I21" s="595"/>
      <c r="J21" s="584"/>
      <c r="K21" s="584"/>
      <c r="L21" s="584"/>
      <c r="M21" s="584"/>
      <c r="N21" s="567"/>
      <c r="O21" s="569"/>
      <c r="P21" s="570"/>
      <c r="Q21" s="51" t="s">
        <v>70</v>
      </c>
      <c r="R21" s="50">
        <v>0</v>
      </c>
      <c r="S21" s="592"/>
      <c r="T21" s="592"/>
      <c r="U21" s="592"/>
      <c r="V21" s="592"/>
      <c r="W21" s="592"/>
      <c r="X21" s="576"/>
      <c r="Y21" s="576"/>
      <c r="Z21" s="567"/>
      <c r="AA21" s="567"/>
      <c r="AB21" s="567"/>
      <c r="AC21" s="567"/>
      <c r="AD21" s="567"/>
      <c r="AE21" s="567"/>
      <c r="AF21" s="601"/>
      <c r="AG21" s="601"/>
      <c r="AH21" s="569"/>
    </row>
    <row r="22" spans="1:34" ht="24" customHeight="1">
      <c r="A22" s="467"/>
      <c r="B22" s="605"/>
      <c r="C22" s="584"/>
      <c r="D22" s="584"/>
      <c r="E22" s="584"/>
      <c r="F22" s="584"/>
      <c r="G22" s="584"/>
      <c r="H22" s="584"/>
      <c r="I22" s="595"/>
      <c r="J22" s="584"/>
      <c r="K22" s="584"/>
      <c r="L22" s="584"/>
      <c r="M22" s="584"/>
      <c r="N22" s="567"/>
      <c r="O22" s="569"/>
      <c r="P22" s="568" t="s">
        <v>71</v>
      </c>
      <c r="Q22" s="52" t="s">
        <v>72</v>
      </c>
      <c r="R22" s="53">
        <v>10</v>
      </c>
      <c r="S22" s="592"/>
      <c r="T22" s="592"/>
      <c r="U22" s="592"/>
      <c r="V22" s="592"/>
      <c r="W22" s="592"/>
      <c r="X22" s="576"/>
      <c r="Y22" s="576"/>
      <c r="Z22" s="567"/>
      <c r="AA22" s="567"/>
      <c r="AB22" s="567"/>
      <c r="AC22" s="567"/>
      <c r="AD22" s="567"/>
      <c r="AE22" s="567"/>
      <c r="AF22" s="601"/>
      <c r="AG22" s="601"/>
      <c r="AH22" s="569"/>
    </row>
    <row r="23" spans="1:34" ht="24" customHeight="1">
      <c r="A23" s="467"/>
      <c r="B23" s="605"/>
      <c r="C23" s="584"/>
      <c r="D23" s="584"/>
      <c r="E23" s="584"/>
      <c r="F23" s="584"/>
      <c r="G23" s="584"/>
      <c r="H23" s="584"/>
      <c r="I23" s="595"/>
      <c r="J23" s="584"/>
      <c r="K23" s="584"/>
      <c r="L23" s="584"/>
      <c r="M23" s="584"/>
      <c r="N23" s="567"/>
      <c r="O23" s="569"/>
      <c r="P23" s="569"/>
      <c r="Q23" s="102" t="s">
        <v>73</v>
      </c>
      <c r="R23" s="161">
        <v>5</v>
      </c>
      <c r="S23" s="592"/>
      <c r="T23" s="592"/>
      <c r="U23" s="592"/>
      <c r="V23" s="592"/>
      <c r="W23" s="592"/>
      <c r="X23" s="576"/>
      <c r="Y23" s="576"/>
      <c r="Z23" s="567"/>
      <c r="AA23" s="567"/>
      <c r="AB23" s="567"/>
      <c r="AC23" s="567"/>
      <c r="AD23" s="567"/>
      <c r="AE23" s="567"/>
      <c r="AF23" s="601"/>
      <c r="AG23" s="601"/>
      <c r="AH23" s="569"/>
    </row>
    <row r="24" spans="1:34" ht="24" customHeight="1">
      <c r="A24" s="467"/>
      <c r="B24" s="605"/>
      <c r="C24" s="584"/>
      <c r="D24" s="584"/>
      <c r="E24" s="584"/>
      <c r="F24" s="584"/>
      <c r="G24" s="584"/>
      <c r="H24" s="584"/>
      <c r="I24" s="595"/>
      <c r="J24" s="584"/>
      <c r="K24" s="584"/>
      <c r="L24" s="584"/>
      <c r="M24" s="584"/>
      <c r="N24" s="567"/>
      <c r="O24" s="570"/>
      <c r="P24" s="570"/>
      <c r="Q24" s="102" t="s">
        <v>74</v>
      </c>
      <c r="R24" s="50">
        <v>0</v>
      </c>
      <c r="S24" s="593"/>
      <c r="T24" s="593"/>
      <c r="U24" s="593"/>
      <c r="V24" s="593"/>
      <c r="W24" s="593"/>
      <c r="X24" s="576"/>
      <c r="Y24" s="576"/>
      <c r="Z24" s="567"/>
      <c r="AA24" s="567"/>
      <c r="AB24" s="567"/>
      <c r="AC24" s="567"/>
      <c r="AD24" s="567"/>
      <c r="AE24" s="567"/>
      <c r="AF24" s="601"/>
      <c r="AG24" s="601"/>
      <c r="AH24" s="569"/>
    </row>
    <row r="25" spans="1:34" ht="24" customHeight="1">
      <c r="A25" s="467"/>
      <c r="B25" s="605"/>
      <c r="C25" s="584"/>
      <c r="D25" s="584"/>
      <c r="E25" s="584"/>
      <c r="F25" s="584"/>
      <c r="G25" s="584"/>
      <c r="H25" s="584"/>
      <c r="I25" s="595"/>
      <c r="J25" s="584"/>
      <c r="K25" s="584"/>
      <c r="L25" s="584"/>
      <c r="M25" s="584"/>
      <c r="N25" s="567"/>
      <c r="O25" s="568" t="s">
        <v>708</v>
      </c>
      <c r="P25" s="566" t="s">
        <v>46</v>
      </c>
      <c r="Q25" s="52" t="s">
        <v>47</v>
      </c>
      <c r="R25" s="53">
        <v>15</v>
      </c>
      <c r="S25" s="571">
        <v>100</v>
      </c>
      <c r="T25" s="571" t="s">
        <v>515</v>
      </c>
      <c r="U25" s="571" t="s">
        <v>515</v>
      </c>
      <c r="V25" s="571" t="s">
        <v>515</v>
      </c>
      <c r="W25" s="571">
        <v>100</v>
      </c>
      <c r="X25" s="576"/>
      <c r="Y25" s="576"/>
      <c r="Z25" s="567"/>
      <c r="AA25" s="567"/>
      <c r="AB25" s="567"/>
      <c r="AC25" s="567"/>
      <c r="AD25" s="567"/>
      <c r="AE25" s="567"/>
      <c r="AF25" s="601"/>
      <c r="AG25" s="601"/>
      <c r="AH25" s="569"/>
    </row>
    <row r="26" spans="1:34" ht="18" customHeight="1">
      <c r="A26" s="467"/>
      <c r="B26" s="605"/>
      <c r="C26" s="584"/>
      <c r="D26" s="584"/>
      <c r="E26" s="584"/>
      <c r="F26" s="584"/>
      <c r="G26" s="584"/>
      <c r="H26" s="584"/>
      <c r="I26" s="595"/>
      <c r="J26" s="584"/>
      <c r="K26" s="584"/>
      <c r="L26" s="584"/>
      <c r="M26" s="584"/>
      <c r="N26" s="567"/>
      <c r="O26" s="569"/>
      <c r="P26" s="504"/>
      <c r="Q26" s="52" t="s">
        <v>54</v>
      </c>
      <c r="R26" s="50">
        <v>0</v>
      </c>
      <c r="S26" s="592"/>
      <c r="T26" s="592"/>
      <c r="U26" s="592"/>
      <c r="V26" s="592"/>
      <c r="W26" s="592"/>
      <c r="X26" s="576"/>
      <c r="Y26" s="576"/>
      <c r="Z26" s="567"/>
      <c r="AA26" s="567"/>
      <c r="AB26" s="567"/>
      <c r="AC26" s="567"/>
      <c r="AD26" s="567"/>
      <c r="AE26" s="567"/>
      <c r="AF26" s="601"/>
      <c r="AG26" s="601"/>
      <c r="AH26" s="569"/>
    </row>
    <row r="27" spans="1:34" ht="21.75" customHeight="1">
      <c r="A27" s="467"/>
      <c r="B27" s="605"/>
      <c r="C27" s="584"/>
      <c r="D27" s="584"/>
      <c r="E27" s="584"/>
      <c r="F27" s="584"/>
      <c r="G27" s="584"/>
      <c r="H27" s="584"/>
      <c r="I27" s="595"/>
      <c r="J27" s="584"/>
      <c r="K27" s="584"/>
      <c r="L27" s="584"/>
      <c r="M27" s="584"/>
      <c r="N27" s="567"/>
      <c r="O27" s="569"/>
      <c r="P27" s="568" t="s">
        <v>55</v>
      </c>
      <c r="Q27" s="52" t="s">
        <v>56</v>
      </c>
      <c r="R27" s="53">
        <v>15</v>
      </c>
      <c r="S27" s="592"/>
      <c r="T27" s="592"/>
      <c r="U27" s="592"/>
      <c r="V27" s="592"/>
      <c r="W27" s="592"/>
      <c r="X27" s="576"/>
      <c r="Y27" s="576"/>
      <c r="Z27" s="567"/>
      <c r="AA27" s="567"/>
      <c r="AB27" s="567"/>
      <c r="AC27" s="567"/>
      <c r="AD27" s="567"/>
      <c r="AE27" s="567"/>
      <c r="AF27" s="601"/>
      <c r="AG27" s="601"/>
      <c r="AH27" s="569"/>
    </row>
    <row r="28" spans="1:34" ht="18.75" customHeight="1">
      <c r="A28" s="467"/>
      <c r="B28" s="605"/>
      <c r="C28" s="584"/>
      <c r="D28" s="584"/>
      <c r="E28" s="584"/>
      <c r="F28" s="584"/>
      <c r="G28" s="584"/>
      <c r="H28" s="584"/>
      <c r="I28" s="595"/>
      <c r="J28" s="584"/>
      <c r="K28" s="584"/>
      <c r="L28" s="584"/>
      <c r="M28" s="584"/>
      <c r="N28" s="567"/>
      <c r="O28" s="569"/>
      <c r="P28" s="570"/>
      <c r="Q28" s="52" t="s">
        <v>57</v>
      </c>
      <c r="R28" s="50">
        <v>0</v>
      </c>
      <c r="S28" s="592"/>
      <c r="T28" s="592"/>
      <c r="U28" s="592"/>
      <c r="V28" s="592"/>
      <c r="W28" s="592"/>
      <c r="X28" s="576"/>
      <c r="Y28" s="576"/>
      <c r="Z28" s="567"/>
      <c r="AA28" s="567"/>
      <c r="AB28" s="567"/>
      <c r="AC28" s="567"/>
      <c r="AD28" s="567"/>
      <c r="AE28" s="567"/>
      <c r="AF28" s="601"/>
      <c r="AG28" s="601"/>
      <c r="AH28" s="569"/>
    </row>
    <row r="29" spans="1:34" ht="13.9" customHeight="1">
      <c r="A29" s="467"/>
      <c r="B29" s="605"/>
      <c r="C29" s="584"/>
      <c r="D29" s="584"/>
      <c r="E29" s="584"/>
      <c r="F29" s="584"/>
      <c r="G29" s="584"/>
      <c r="H29" s="584"/>
      <c r="I29" s="595"/>
      <c r="J29" s="584"/>
      <c r="K29" s="584"/>
      <c r="L29" s="584"/>
      <c r="M29" s="584"/>
      <c r="N29" s="567"/>
      <c r="O29" s="569"/>
      <c r="P29" s="568" t="s">
        <v>58</v>
      </c>
      <c r="Q29" s="52" t="s">
        <v>59</v>
      </c>
      <c r="R29" s="53">
        <v>15</v>
      </c>
      <c r="S29" s="592"/>
      <c r="T29" s="592"/>
      <c r="U29" s="592"/>
      <c r="V29" s="592"/>
      <c r="W29" s="592"/>
      <c r="X29" s="576"/>
      <c r="Y29" s="576"/>
      <c r="Z29" s="567"/>
      <c r="AA29" s="567"/>
      <c r="AB29" s="567"/>
      <c r="AC29" s="567"/>
      <c r="AD29" s="567"/>
      <c r="AE29" s="567"/>
      <c r="AF29" s="601"/>
      <c r="AG29" s="601"/>
      <c r="AH29" s="569"/>
    </row>
    <row r="30" spans="1:34" ht="24.75" customHeight="1">
      <c r="A30" s="467"/>
      <c r="B30" s="605"/>
      <c r="C30" s="584"/>
      <c r="D30" s="584"/>
      <c r="E30" s="584"/>
      <c r="F30" s="584"/>
      <c r="G30" s="584"/>
      <c r="H30" s="584"/>
      <c r="I30" s="595"/>
      <c r="J30" s="584"/>
      <c r="K30" s="584"/>
      <c r="L30" s="584"/>
      <c r="M30" s="584"/>
      <c r="N30" s="567"/>
      <c r="O30" s="569"/>
      <c r="P30" s="570"/>
      <c r="Q30" s="52" t="s">
        <v>60</v>
      </c>
      <c r="R30" s="50">
        <v>0</v>
      </c>
      <c r="S30" s="592"/>
      <c r="T30" s="592"/>
      <c r="U30" s="592"/>
      <c r="V30" s="592"/>
      <c r="W30" s="592"/>
      <c r="X30" s="576"/>
      <c r="Y30" s="576"/>
      <c r="Z30" s="567"/>
      <c r="AA30" s="567"/>
      <c r="AB30" s="567"/>
      <c r="AC30" s="567"/>
      <c r="AD30" s="567"/>
      <c r="AE30" s="567"/>
      <c r="AF30" s="601"/>
      <c r="AG30" s="601"/>
      <c r="AH30" s="569"/>
    </row>
    <row r="31" spans="1:34" ht="22.5" customHeight="1">
      <c r="A31" s="467"/>
      <c r="B31" s="605"/>
      <c r="C31" s="584"/>
      <c r="D31" s="584"/>
      <c r="E31" s="584"/>
      <c r="F31" s="584"/>
      <c r="G31" s="584"/>
      <c r="H31" s="584"/>
      <c r="I31" s="595"/>
      <c r="J31" s="584"/>
      <c r="K31" s="584"/>
      <c r="L31" s="584"/>
      <c r="M31" s="584"/>
      <c r="N31" s="567"/>
      <c r="O31" s="569"/>
      <c r="P31" s="597" t="s">
        <v>61</v>
      </c>
      <c r="Q31" s="52" t="s">
        <v>62</v>
      </c>
      <c r="R31" s="53">
        <v>15</v>
      </c>
      <c r="S31" s="592"/>
      <c r="T31" s="592"/>
      <c r="U31" s="592"/>
      <c r="V31" s="592"/>
      <c r="W31" s="592"/>
      <c r="X31" s="576"/>
      <c r="Y31" s="576"/>
      <c r="Z31" s="567"/>
      <c r="AA31" s="567"/>
      <c r="AB31" s="567"/>
      <c r="AC31" s="567"/>
      <c r="AD31" s="567"/>
      <c r="AE31" s="567"/>
      <c r="AF31" s="601"/>
      <c r="AG31" s="601"/>
      <c r="AH31" s="569"/>
    </row>
    <row r="32" spans="1:34" ht="20.25" customHeight="1">
      <c r="A32" s="467"/>
      <c r="B32" s="605"/>
      <c r="C32" s="584"/>
      <c r="D32" s="584"/>
      <c r="E32" s="584"/>
      <c r="F32" s="584"/>
      <c r="G32" s="584"/>
      <c r="H32" s="584"/>
      <c r="I32" s="595"/>
      <c r="J32" s="584"/>
      <c r="K32" s="584"/>
      <c r="L32" s="584"/>
      <c r="M32" s="584"/>
      <c r="N32" s="567"/>
      <c r="O32" s="569"/>
      <c r="P32" s="598"/>
      <c r="Q32" s="52" t="s">
        <v>63</v>
      </c>
      <c r="R32" s="50">
        <v>10</v>
      </c>
      <c r="S32" s="592"/>
      <c r="T32" s="592"/>
      <c r="U32" s="592"/>
      <c r="V32" s="592"/>
      <c r="W32" s="592"/>
      <c r="X32" s="576"/>
      <c r="Y32" s="576"/>
      <c r="Z32" s="567"/>
      <c r="AA32" s="567"/>
      <c r="AB32" s="567"/>
      <c r="AC32" s="567"/>
      <c r="AD32" s="567"/>
      <c r="AE32" s="567"/>
      <c r="AF32" s="601"/>
      <c r="AG32" s="601"/>
      <c r="AH32" s="569"/>
    </row>
    <row r="33" spans="1:34" ht="24.75" customHeight="1">
      <c r="A33" s="467"/>
      <c r="B33" s="605"/>
      <c r="C33" s="584"/>
      <c r="D33" s="584"/>
      <c r="E33" s="584"/>
      <c r="F33" s="584"/>
      <c r="G33" s="584"/>
      <c r="H33" s="584"/>
      <c r="I33" s="595"/>
      <c r="J33" s="584"/>
      <c r="K33" s="584"/>
      <c r="L33" s="584"/>
      <c r="M33" s="584"/>
      <c r="N33" s="567"/>
      <c r="O33" s="569"/>
      <c r="P33" s="599"/>
      <c r="Q33" s="52" t="s">
        <v>64</v>
      </c>
      <c r="R33" s="50">
        <v>0</v>
      </c>
      <c r="S33" s="592"/>
      <c r="T33" s="592"/>
      <c r="U33" s="592"/>
      <c r="V33" s="592"/>
      <c r="W33" s="592"/>
      <c r="X33" s="576"/>
      <c r="Y33" s="576"/>
      <c r="Z33" s="567"/>
      <c r="AA33" s="567"/>
      <c r="AB33" s="567"/>
      <c r="AC33" s="567"/>
      <c r="AD33" s="567"/>
      <c r="AE33" s="567"/>
      <c r="AF33" s="601"/>
      <c r="AG33" s="601"/>
      <c r="AH33" s="569"/>
    </row>
    <row r="34" spans="1:34" ht="20.25" customHeight="1">
      <c r="A34" s="467"/>
      <c r="B34" s="605"/>
      <c r="C34" s="584"/>
      <c r="D34" s="584"/>
      <c r="E34" s="584"/>
      <c r="F34" s="584"/>
      <c r="G34" s="584"/>
      <c r="H34" s="584"/>
      <c r="I34" s="595"/>
      <c r="J34" s="584"/>
      <c r="K34" s="584"/>
      <c r="L34" s="584"/>
      <c r="M34" s="584"/>
      <c r="N34" s="567"/>
      <c r="O34" s="569"/>
      <c r="P34" s="568" t="s">
        <v>95</v>
      </c>
      <c r="Q34" s="52" t="s">
        <v>66</v>
      </c>
      <c r="R34" s="53">
        <v>15</v>
      </c>
      <c r="S34" s="592"/>
      <c r="T34" s="592"/>
      <c r="U34" s="592"/>
      <c r="V34" s="592"/>
      <c r="W34" s="592"/>
      <c r="X34" s="576"/>
      <c r="Y34" s="576"/>
      <c r="Z34" s="567"/>
      <c r="AA34" s="567"/>
      <c r="AB34" s="567"/>
      <c r="AC34" s="567"/>
      <c r="AD34" s="567"/>
      <c r="AE34" s="567"/>
      <c r="AF34" s="601"/>
      <c r="AG34" s="601"/>
      <c r="AH34" s="569"/>
    </row>
    <row r="35" spans="1:34" ht="28.5" customHeight="1">
      <c r="A35" s="467"/>
      <c r="B35" s="605"/>
      <c r="C35" s="584"/>
      <c r="D35" s="584"/>
      <c r="E35" s="584"/>
      <c r="F35" s="584"/>
      <c r="G35" s="584"/>
      <c r="H35" s="584"/>
      <c r="I35" s="595"/>
      <c r="J35" s="584"/>
      <c r="K35" s="584"/>
      <c r="L35" s="584"/>
      <c r="M35" s="584"/>
      <c r="N35" s="567"/>
      <c r="O35" s="569"/>
      <c r="P35" s="570"/>
      <c r="Q35" s="52" t="s">
        <v>67</v>
      </c>
      <c r="R35" s="50">
        <v>0</v>
      </c>
      <c r="S35" s="592"/>
      <c r="T35" s="592"/>
      <c r="U35" s="592"/>
      <c r="V35" s="592"/>
      <c r="W35" s="592"/>
      <c r="X35" s="576"/>
      <c r="Y35" s="576"/>
      <c r="Z35" s="567"/>
      <c r="AA35" s="567"/>
      <c r="AB35" s="567"/>
      <c r="AC35" s="567"/>
      <c r="AD35" s="567"/>
      <c r="AE35" s="567"/>
      <c r="AF35" s="601"/>
      <c r="AG35" s="601"/>
      <c r="AH35" s="569"/>
    </row>
    <row r="36" spans="1:34" ht="27" customHeight="1">
      <c r="A36" s="467"/>
      <c r="B36" s="605"/>
      <c r="C36" s="584"/>
      <c r="D36" s="584"/>
      <c r="E36" s="584"/>
      <c r="F36" s="584"/>
      <c r="G36" s="584"/>
      <c r="H36" s="584"/>
      <c r="I36" s="595"/>
      <c r="J36" s="584"/>
      <c r="K36" s="584"/>
      <c r="L36" s="584"/>
      <c r="M36" s="584"/>
      <c r="N36" s="567"/>
      <c r="O36" s="569"/>
      <c r="P36" s="568" t="s">
        <v>68</v>
      </c>
      <c r="Q36" s="51" t="s">
        <v>69</v>
      </c>
      <c r="R36" s="53">
        <v>15</v>
      </c>
      <c r="S36" s="592"/>
      <c r="T36" s="592"/>
      <c r="U36" s="592"/>
      <c r="V36" s="592"/>
      <c r="W36" s="592"/>
      <c r="X36" s="576"/>
      <c r="Y36" s="576"/>
      <c r="Z36" s="567"/>
      <c r="AA36" s="567"/>
      <c r="AB36" s="567"/>
      <c r="AC36" s="567"/>
      <c r="AD36" s="567"/>
      <c r="AE36" s="567"/>
      <c r="AF36" s="601"/>
      <c r="AG36" s="601"/>
      <c r="AH36" s="569"/>
    </row>
    <row r="37" spans="1:34" ht="32.25" customHeight="1">
      <c r="A37" s="467"/>
      <c r="B37" s="605"/>
      <c r="C37" s="584"/>
      <c r="D37" s="584"/>
      <c r="E37" s="584"/>
      <c r="F37" s="584"/>
      <c r="G37" s="584"/>
      <c r="H37" s="584"/>
      <c r="I37" s="595"/>
      <c r="J37" s="584"/>
      <c r="K37" s="584"/>
      <c r="L37" s="584"/>
      <c r="M37" s="584"/>
      <c r="N37" s="567"/>
      <c r="O37" s="569"/>
      <c r="P37" s="570"/>
      <c r="Q37" s="51" t="s">
        <v>70</v>
      </c>
      <c r="R37" s="50">
        <v>0</v>
      </c>
      <c r="S37" s="592"/>
      <c r="T37" s="592"/>
      <c r="U37" s="592"/>
      <c r="V37" s="592"/>
      <c r="W37" s="592"/>
      <c r="X37" s="576"/>
      <c r="Y37" s="576"/>
      <c r="Z37" s="567"/>
      <c r="AA37" s="567"/>
      <c r="AB37" s="567"/>
      <c r="AC37" s="567"/>
      <c r="AD37" s="567"/>
      <c r="AE37" s="567"/>
      <c r="AF37" s="601"/>
      <c r="AG37" s="601"/>
      <c r="AH37" s="569"/>
    </row>
    <row r="38" spans="1:34" ht="22.5" customHeight="1">
      <c r="A38" s="467"/>
      <c r="B38" s="605"/>
      <c r="C38" s="584"/>
      <c r="D38" s="584"/>
      <c r="E38" s="584"/>
      <c r="F38" s="584"/>
      <c r="G38" s="584"/>
      <c r="H38" s="584"/>
      <c r="I38" s="595"/>
      <c r="J38" s="584"/>
      <c r="K38" s="584"/>
      <c r="L38" s="584"/>
      <c r="M38" s="584"/>
      <c r="N38" s="567"/>
      <c r="O38" s="569"/>
      <c r="P38" s="568" t="s">
        <v>71</v>
      </c>
      <c r="Q38" s="52" t="s">
        <v>72</v>
      </c>
      <c r="R38" s="53">
        <v>10</v>
      </c>
      <c r="S38" s="592"/>
      <c r="T38" s="592"/>
      <c r="U38" s="592"/>
      <c r="V38" s="592"/>
      <c r="W38" s="592"/>
      <c r="X38" s="576"/>
      <c r="Y38" s="576"/>
      <c r="Z38" s="567"/>
      <c r="AA38" s="567"/>
      <c r="AB38" s="567"/>
      <c r="AC38" s="567"/>
      <c r="AD38" s="567"/>
      <c r="AE38" s="567"/>
      <c r="AF38" s="601"/>
      <c r="AG38" s="601"/>
      <c r="AH38" s="569"/>
    </row>
    <row r="39" spans="1:34" ht="21" customHeight="1">
      <c r="A39" s="467"/>
      <c r="B39" s="605"/>
      <c r="C39" s="584"/>
      <c r="D39" s="584"/>
      <c r="E39" s="584"/>
      <c r="F39" s="584"/>
      <c r="G39" s="584"/>
      <c r="H39" s="584"/>
      <c r="I39" s="595"/>
      <c r="J39" s="584"/>
      <c r="K39" s="584"/>
      <c r="L39" s="584"/>
      <c r="M39" s="584"/>
      <c r="N39" s="567"/>
      <c r="O39" s="569"/>
      <c r="P39" s="569"/>
      <c r="Q39" s="102" t="s">
        <v>73</v>
      </c>
      <c r="R39" s="161">
        <v>5</v>
      </c>
      <c r="S39" s="592"/>
      <c r="T39" s="592"/>
      <c r="U39" s="592"/>
      <c r="V39" s="592"/>
      <c r="W39" s="592"/>
      <c r="X39" s="576"/>
      <c r="Y39" s="576"/>
      <c r="Z39" s="567"/>
      <c r="AA39" s="567"/>
      <c r="AB39" s="567"/>
      <c r="AC39" s="567"/>
      <c r="AD39" s="567"/>
      <c r="AE39" s="567"/>
      <c r="AF39" s="601"/>
      <c r="AG39" s="601"/>
      <c r="AH39" s="569"/>
    </row>
    <row r="40" spans="1:34" ht="19.5" customHeight="1">
      <c r="A40" s="467"/>
      <c r="B40" s="605"/>
      <c r="C40" s="584"/>
      <c r="D40" s="584"/>
      <c r="E40" s="584"/>
      <c r="F40" s="584"/>
      <c r="G40" s="584"/>
      <c r="H40" s="584"/>
      <c r="I40" s="595"/>
      <c r="J40" s="584"/>
      <c r="K40" s="584"/>
      <c r="L40" s="584"/>
      <c r="M40" s="584"/>
      <c r="N40" s="567"/>
      <c r="O40" s="570"/>
      <c r="P40" s="570"/>
      <c r="Q40" s="102" t="s">
        <v>74</v>
      </c>
      <c r="R40" s="53">
        <v>0</v>
      </c>
      <c r="S40" s="593"/>
      <c r="T40" s="593"/>
      <c r="U40" s="593"/>
      <c r="V40" s="593"/>
      <c r="W40" s="593"/>
      <c r="X40" s="576"/>
      <c r="Y40" s="576"/>
      <c r="Z40" s="567"/>
      <c r="AA40" s="567"/>
      <c r="AB40" s="567"/>
      <c r="AC40" s="567"/>
      <c r="AD40" s="567"/>
      <c r="AE40" s="567"/>
      <c r="AF40" s="601"/>
      <c r="AG40" s="601"/>
      <c r="AH40" s="569"/>
    </row>
    <row r="41" spans="1:34" ht="19.5" customHeight="1">
      <c r="A41" s="467"/>
      <c r="B41" s="605"/>
      <c r="C41" s="584"/>
      <c r="D41" s="584"/>
      <c r="E41" s="584"/>
      <c r="F41" s="584"/>
      <c r="G41" s="584"/>
      <c r="H41" s="584"/>
      <c r="I41" s="595"/>
      <c r="J41" s="584"/>
      <c r="K41" s="584"/>
      <c r="L41" s="584"/>
      <c r="M41" s="584"/>
      <c r="N41" s="567"/>
      <c r="O41" s="568" t="s">
        <v>709</v>
      </c>
      <c r="P41" s="568" t="s">
        <v>46</v>
      </c>
      <c r="Q41" s="52" t="s">
        <v>47</v>
      </c>
      <c r="R41" s="53">
        <v>15</v>
      </c>
      <c r="S41" s="603">
        <v>95</v>
      </c>
      <c r="T41" s="603" t="s">
        <v>516</v>
      </c>
      <c r="U41" s="603" t="s">
        <v>515</v>
      </c>
      <c r="V41" s="603" t="s">
        <v>516</v>
      </c>
      <c r="W41" s="603">
        <v>50</v>
      </c>
      <c r="X41" s="576"/>
      <c r="Y41" s="576"/>
      <c r="Z41" s="567"/>
      <c r="AA41" s="567"/>
      <c r="AB41" s="567"/>
      <c r="AC41" s="567"/>
      <c r="AD41" s="567"/>
      <c r="AE41" s="567"/>
      <c r="AF41" s="601"/>
      <c r="AG41" s="601"/>
      <c r="AH41" s="569"/>
    </row>
    <row r="42" spans="1:34" ht="19.5" customHeight="1">
      <c r="A42" s="467"/>
      <c r="B42" s="605"/>
      <c r="C42" s="584"/>
      <c r="D42" s="584"/>
      <c r="E42" s="584"/>
      <c r="F42" s="584"/>
      <c r="G42" s="584"/>
      <c r="H42" s="584"/>
      <c r="I42" s="595"/>
      <c r="J42" s="584"/>
      <c r="K42" s="584"/>
      <c r="L42" s="584"/>
      <c r="M42" s="584"/>
      <c r="N42" s="567"/>
      <c r="O42" s="569"/>
      <c r="P42" s="570"/>
      <c r="Q42" s="52" t="s">
        <v>54</v>
      </c>
      <c r="R42" s="50">
        <v>0</v>
      </c>
      <c r="S42" s="467"/>
      <c r="T42" s="467"/>
      <c r="U42" s="467"/>
      <c r="V42" s="467"/>
      <c r="W42" s="467"/>
      <c r="X42" s="576"/>
      <c r="Y42" s="576"/>
      <c r="Z42" s="567"/>
      <c r="AA42" s="567"/>
      <c r="AB42" s="567"/>
      <c r="AC42" s="567"/>
      <c r="AD42" s="567"/>
      <c r="AE42" s="567"/>
      <c r="AF42" s="601"/>
      <c r="AG42" s="601"/>
      <c r="AH42" s="569"/>
    </row>
    <row r="43" spans="1:34" ht="19.5" customHeight="1">
      <c r="A43" s="467"/>
      <c r="B43" s="605"/>
      <c r="C43" s="584"/>
      <c r="D43" s="584"/>
      <c r="E43" s="584"/>
      <c r="F43" s="584"/>
      <c r="G43" s="584"/>
      <c r="H43" s="584"/>
      <c r="I43" s="595"/>
      <c r="J43" s="584"/>
      <c r="K43" s="584"/>
      <c r="L43" s="584"/>
      <c r="M43" s="584"/>
      <c r="N43" s="567"/>
      <c r="O43" s="569"/>
      <c r="P43" s="568" t="s">
        <v>55</v>
      </c>
      <c r="Q43" s="52" t="s">
        <v>56</v>
      </c>
      <c r="R43" s="53">
        <v>15</v>
      </c>
      <c r="S43" s="467"/>
      <c r="T43" s="467"/>
      <c r="U43" s="467"/>
      <c r="V43" s="467"/>
      <c r="W43" s="467"/>
      <c r="X43" s="576"/>
      <c r="Y43" s="576"/>
      <c r="Z43" s="567"/>
      <c r="AA43" s="567"/>
      <c r="AB43" s="567"/>
      <c r="AC43" s="567"/>
      <c r="AD43" s="567"/>
      <c r="AE43" s="567"/>
      <c r="AF43" s="601"/>
      <c r="AG43" s="601"/>
      <c r="AH43" s="569"/>
    </row>
    <row r="44" spans="1:34" ht="19.5" customHeight="1">
      <c r="A44" s="467"/>
      <c r="B44" s="605"/>
      <c r="C44" s="584"/>
      <c r="D44" s="584"/>
      <c r="E44" s="584"/>
      <c r="F44" s="584"/>
      <c r="G44" s="584"/>
      <c r="H44" s="584"/>
      <c r="I44" s="595"/>
      <c r="J44" s="584"/>
      <c r="K44" s="584"/>
      <c r="L44" s="584"/>
      <c r="M44" s="584"/>
      <c r="N44" s="567"/>
      <c r="O44" s="569"/>
      <c r="P44" s="570"/>
      <c r="Q44" s="52" t="s">
        <v>57</v>
      </c>
      <c r="R44" s="50">
        <v>0</v>
      </c>
      <c r="S44" s="467"/>
      <c r="T44" s="467"/>
      <c r="U44" s="467"/>
      <c r="V44" s="467"/>
      <c r="W44" s="467"/>
      <c r="X44" s="576"/>
      <c r="Y44" s="576"/>
      <c r="Z44" s="567"/>
      <c r="AA44" s="567"/>
      <c r="AB44" s="567"/>
      <c r="AC44" s="567"/>
      <c r="AD44" s="567"/>
      <c r="AE44" s="567"/>
      <c r="AF44" s="601"/>
      <c r="AG44" s="601"/>
      <c r="AH44" s="569"/>
    </row>
    <row r="45" spans="1:34" ht="19.5" customHeight="1">
      <c r="A45" s="467"/>
      <c r="B45" s="605"/>
      <c r="C45" s="584"/>
      <c r="D45" s="584"/>
      <c r="E45" s="584"/>
      <c r="F45" s="584"/>
      <c r="G45" s="584"/>
      <c r="H45" s="584"/>
      <c r="I45" s="595"/>
      <c r="J45" s="584"/>
      <c r="K45" s="584"/>
      <c r="L45" s="584"/>
      <c r="M45" s="584"/>
      <c r="N45" s="567"/>
      <c r="O45" s="569"/>
      <c r="P45" s="568" t="s">
        <v>58</v>
      </c>
      <c r="Q45" s="52" t="s">
        <v>59</v>
      </c>
      <c r="R45" s="53">
        <v>15</v>
      </c>
      <c r="S45" s="467"/>
      <c r="T45" s="467"/>
      <c r="U45" s="467"/>
      <c r="V45" s="467"/>
      <c r="W45" s="467"/>
      <c r="X45" s="576"/>
      <c r="Y45" s="576"/>
      <c r="Z45" s="567"/>
      <c r="AA45" s="567"/>
      <c r="AB45" s="567"/>
      <c r="AC45" s="567"/>
      <c r="AD45" s="567"/>
      <c r="AE45" s="567"/>
      <c r="AF45" s="601"/>
      <c r="AG45" s="601"/>
      <c r="AH45" s="569"/>
    </row>
    <row r="46" spans="1:34" ht="19.5" customHeight="1">
      <c r="A46" s="467"/>
      <c r="B46" s="605"/>
      <c r="C46" s="584"/>
      <c r="D46" s="584"/>
      <c r="E46" s="584"/>
      <c r="F46" s="584"/>
      <c r="G46" s="584"/>
      <c r="H46" s="584"/>
      <c r="I46" s="595"/>
      <c r="J46" s="584"/>
      <c r="K46" s="584"/>
      <c r="L46" s="584"/>
      <c r="M46" s="584"/>
      <c r="N46" s="567"/>
      <c r="O46" s="569"/>
      <c r="P46" s="570"/>
      <c r="Q46" s="52" t="s">
        <v>60</v>
      </c>
      <c r="R46" s="50">
        <v>0</v>
      </c>
      <c r="S46" s="467"/>
      <c r="T46" s="467"/>
      <c r="U46" s="467"/>
      <c r="V46" s="467"/>
      <c r="W46" s="467"/>
      <c r="X46" s="576"/>
      <c r="Y46" s="576"/>
      <c r="Z46" s="567"/>
      <c r="AA46" s="567"/>
      <c r="AB46" s="567"/>
      <c r="AC46" s="567"/>
      <c r="AD46" s="567"/>
      <c r="AE46" s="567"/>
      <c r="AF46" s="601"/>
      <c r="AG46" s="601"/>
      <c r="AH46" s="569"/>
    </row>
    <row r="47" spans="1:34" ht="19.5" customHeight="1">
      <c r="A47" s="467"/>
      <c r="B47" s="605"/>
      <c r="C47" s="584"/>
      <c r="D47" s="584"/>
      <c r="E47" s="584"/>
      <c r="F47" s="584"/>
      <c r="G47" s="584"/>
      <c r="H47" s="584"/>
      <c r="I47" s="595"/>
      <c r="J47" s="584"/>
      <c r="K47" s="584"/>
      <c r="L47" s="584"/>
      <c r="M47" s="584"/>
      <c r="N47" s="567"/>
      <c r="O47" s="569"/>
      <c r="P47" s="597" t="s">
        <v>61</v>
      </c>
      <c r="Q47" s="52" t="s">
        <v>62</v>
      </c>
      <c r="R47" s="50">
        <v>15</v>
      </c>
      <c r="S47" s="467"/>
      <c r="T47" s="467"/>
      <c r="U47" s="467"/>
      <c r="V47" s="467"/>
      <c r="W47" s="467"/>
      <c r="X47" s="576"/>
      <c r="Y47" s="576"/>
      <c r="Z47" s="567"/>
      <c r="AA47" s="567"/>
      <c r="AB47" s="567"/>
      <c r="AC47" s="567"/>
      <c r="AD47" s="567"/>
      <c r="AE47" s="567"/>
      <c r="AF47" s="601"/>
      <c r="AG47" s="601"/>
      <c r="AH47" s="569"/>
    </row>
    <row r="48" spans="1:34" ht="19.5" customHeight="1">
      <c r="A48" s="467"/>
      <c r="B48" s="605"/>
      <c r="C48" s="584"/>
      <c r="D48" s="584"/>
      <c r="E48" s="584"/>
      <c r="F48" s="584"/>
      <c r="G48" s="584"/>
      <c r="H48" s="584"/>
      <c r="I48" s="595"/>
      <c r="J48" s="584"/>
      <c r="K48" s="584"/>
      <c r="L48" s="584"/>
      <c r="M48" s="584"/>
      <c r="N48" s="567"/>
      <c r="O48" s="569"/>
      <c r="P48" s="598"/>
      <c r="Q48" s="52" t="s">
        <v>63</v>
      </c>
      <c r="R48" s="53">
        <v>10</v>
      </c>
      <c r="S48" s="467"/>
      <c r="T48" s="467"/>
      <c r="U48" s="467"/>
      <c r="V48" s="467"/>
      <c r="W48" s="467"/>
      <c r="X48" s="576"/>
      <c r="Y48" s="576"/>
      <c r="Z48" s="567"/>
      <c r="AA48" s="567"/>
      <c r="AB48" s="567"/>
      <c r="AC48" s="567"/>
      <c r="AD48" s="567"/>
      <c r="AE48" s="567"/>
      <c r="AF48" s="601"/>
      <c r="AG48" s="601"/>
      <c r="AH48" s="569"/>
    </row>
    <row r="49" spans="1:34" ht="25.5" customHeight="1">
      <c r="A49" s="467"/>
      <c r="B49" s="605"/>
      <c r="C49" s="584"/>
      <c r="D49" s="584"/>
      <c r="E49" s="584"/>
      <c r="F49" s="584"/>
      <c r="G49" s="584"/>
      <c r="H49" s="584"/>
      <c r="I49" s="595"/>
      <c r="J49" s="584"/>
      <c r="K49" s="584"/>
      <c r="L49" s="584"/>
      <c r="M49" s="584"/>
      <c r="N49" s="567"/>
      <c r="O49" s="569"/>
      <c r="P49" s="599"/>
      <c r="Q49" s="52" t="s">
        <v>64</v>
      </c>
      <c r="R49" s="50">
        <v>0</v>
      </c>
      <c r="S49" s="467"/>
      <c r="T49" s="467"/>
      <c r="U49" s="467"/>
      <c r="V49" s="467"/>
      <c r="W49" s="467"/>
      <c r="X49" s="576"/>
      <c r="Y49" s="576"/>
      <c r="Z49" s="567"/>
      <c r="AA49" s="567"/>
      <c r="AB49" s="567"/>
      <c r="AC49" s="567"/>
      <c r="AD49" s="567"/>
      <c r="AE49" s="567"/>
      <c r="AF49" s="601"/>
      <c r="AG49" s="601"/>
      <c r="AH49" s="569"/>
    </row>
    <row r="50" spans="1:34" ht="21.75" customHeight="1">
      <c r="A50" s="467"/>
      <c r="B50" s="605"/>
      <c r="C50" s="584"/>
      <c r="D50" s="584"/>
      <c r="E50" s="584"/>
      <c r="F50" s="584"/>
      <c r="G50" s="584"/>
      <c r="H50" s="584"/>
      <c r="I50" s="595"/>
      <c r="J50" s="584"/>
      <c r="K50" s="584"/>
      <c r="L50" s="584"/>
      <c r="M50" s="584"/>
      <c r="N50" s="567"/>
      <c r="O50" s="569"/>
      <c r="P50" s="568" t="s">
        <v>95</v>
      </c>
      <c r="Q50" s="52" t="s">
        <v>66</v>
      </c>
      <c r="R50" s="53">
        <v>15</v>
      </c>
      <c r="S50" s="467"/>
      <c r="T50" s="467"/>
      <c r="U50" s="467"/>
      <c r="V50" s="467"/>
      <c r="W50" s="467"/>
      <c r="X50" s="576"/>
      <c r="Y50" s="576"/>
      <c r="Z50" s="567"/>
      <c r="AA50" s="567"/>
      <c r="AB50" s="567"/>
      <c r="AC50" s="567"/>
      <c r="AD50" s="567"/>
      <c r="AE50" s="567"/>
      <c r="AF50" s="601"/>
      <c r="AG50" s="601"/>
      <c r="AH50" s="569"/>
    </row>
    <row r="51" spans="1:34" ht="18" customHeight="1">
      <c r="A51" s="467"/>
      <c r="B51" s="605"/>
      <c r="C51" s="584"/>
      <c r="D51" s="584"/>
      <c r="E51" s="584"/>
      <c r="F51" s="584"/>
      <c r="G51" s="584"/>
      <c r="H51" s="584"/>
      <c r="I51" s="595"/>
      <c r="J51" s="584"/>
      <c r="K51" s="584"/>
      <c r="L51" s="584"/>
      <c r="M51" s="584"/>
      <c r="N51" s="567"/>
      <c r="O51" s="569"/>
      <c r="P51" s="570"/>
      <c r="Q51" s="52" t="s">
        <v>67</v>
      </c>
      <c r="R51" s="50">
        <v>0</v>
      </c>
      <c r="S51" s="467"/>
      <c r="T51" s="467"/>
      <c r="U51" s="467"/>
      <c r="V51" s="467"/>
      <c r="W51" s="467"/>
      <c r="X51" s="576"/>
      <c r="Y51" s="576"/>
      <c r="Z51" s="567"/>
      <c r="AA51" s="567"/>
      <c r="AB51" s="567"/>
      <c r="AC51" s="567"/>
      <c r="AD51" s="567"/>
      <c r="AE51" s="567"/>
      <c r="AF51" s="601"/>
      <c r="AG51" s="601"/>
      <c r="AH51" s="569"/>
    </row>
    <row r="52" spans="1:34" ht="22.5" customHeight="1">
      <c r="A52" s="467"/>
      <c r="B52" s="605"/>
      <c r="C52" s="584"/>
      <c r="D52" s="584"/>
      <c r="E52" s="584"/>
      <c r="F52" s="584"/>
      <c r="G52" s="584"/>
      <c r="H52" s="584"/>
      <c r="I52" s="595"/>
      <c r="J52" s="584"/>
      <c r="K52" s="584"/>
      <c r="L52" s="584"/>
      <c r="M52" s="584"/>
      <c r="N52" s="567"/>
      <c r="O52" s="569"/>
      <c r="P52" s="568" t="s">
        <v>68</v>
      </c>
      <c r="Q52" s="51" t="s">
        <v>69</v>
      </c>
      <c r="R52" s="53">
        <v>15</v>
      </c>
      <c r="S52" s="467"/>
      <c r="T52" s="467"/>
      <c r="U52" s="467"/>
      <c r="V52" s="467"/>
      <c r="W52" s="467"/>
      <c r="X52" s="576"/>
      <c r="Y52" s="576"/>
      <c r="Z52" s="567"/>
      <c r="AA52" s="567"/>
      <c r="AB52" s="567"/>
      <c r="AC52" s="567"/>
      <c r="AD52" s="567"/>
      <c r="AE52" s="567"/>
      <c r="AF52" s="601"/>
      <c r="AG52" s="601"/>
      <c r="AH52" s="569"/>
    </row>
    <row r="53" spans="1:34" ht="21.75" customHeight="1">
      <c r="A53" s="467"/>
      <c r="B53" s="605"/>
      <c r="C53" s="584"/>
      <c r="D53" s="584"/>
      <c r="E53" s="584"/>
      <c r="F53" s="584"/>
      <c r="G53" s="584"/>
      <c r="H53" s="584"/>
      <c r="I53" s="595"/>
      <c r="J53" s="584"/>
      <c r="K53" s="584"/>
      <c r="L53" s="584"/>
      <c r="M53" s="584"/>
      <c r="N53" s="567"/>
      <c r="O53" s="569"/>
      <c r="P53" s="570"/>
      <c r="Q53" s="51" t="s">
        <v>70</v>
      </c>
      <c r="R53" s="50">
        <v>0</v>
      </c>
      <c r="S53" s="467"/>
      <c r="T53" s="467"/>
      <c r="U53" s="467"/>
      <c r="V53" s="467"/>
      <c r="W53" s="467"/>
      <c r="X53" s="576"/>
      <c r="Y53" s="576"/>
      <c r="Z53" s="567"/>
      <c r="AA53" s="567"/>
      <c r="AB53" s="567"/>
      <c r="AC53" s="567"/>
      <c r="AD53" s="567"/>
      <c r="AE53" s="567"/>
      <c r="AF53" s="601"/>
      <c r="AG53" s="601"/>
      <c r="AH53" s="569"/>
    </row>
    <row r="54" spans="1:34" ht="23.25" customHeight="1">
      <c r="A54" s="467"/>
      <c r="B54" s="605"/>
      <c r="C54" s="584"/>
      <c r="D54" s="584"/>
      <c r="E54" s="584"/>
      <c r="F54" s="584"/>
      <c r="G54" s="584"/>
      <c r="H54" s="584"/>
      <c r="I54" s="595"/>
      <c r="J54" s="584"/>
      <c r="K54" s="584"/>
      <c r="L54" s="584"/>
      <c r="M54" s="584"/>
      <c r="N54" s="567"/>
      <c r="O54" s="569"/>
      <c r="P54" s="568" t="s">
        <v>71</v>
      </c>
      <c r="Q54" s="52" t="s">
        <v>72</v>
      </c>
      <c r="R54" s="53">
        <v>10</v>
      </c>
      <c r="S54" s="467"/>
      <c r="T54" s="467"/>
      <c r="U54" s="467"/>
      <c r="V54" s="467"/>
      <c r="W54" s="467"/>
      <c r="X54" s="576"/>
      <c r="Y54" s="576"/>
      <c r="Z54" s="567"/>
      <c r="AA54" s="567"/>
      <c r="AB54" s="567"/>
      <c r="AC54" s="567"/>
      <c r="AD54" s="567"/>
      <c r="AE54" s="567"/>
      <c r="AF54" s="601"/>
      <c r="AG54" s="601"/>
      <c r="AH54" s="569"/>
    </row>
    <row r="55" spans="1:34" ht="21.75" customHeight="1">
      <c r="A55" s="467"/>
      <c r="B55" s="605"/>
      <c r="C55" s="584"/>
      <c r="D55" s="584"/>
      <c r="E55" s="584"/>
      <c r="F55" s="584"/>
      <c r="G55" s="584"/>
      <c r="H55" s="584"/>
      <c r="I55" s="595"/>
      <c r="J55" s="584"/>
      <c r="K55" s="584"/>
      <c r="L55" s="584"/>
      <c r="M55" s="584"/>
      <c r="N55" s="567"/>
      <c r="O55" s="569"/>
      <c r="P55" s="569"/>
      <c r="Q55" s="102" t="s">
        <v>73</v>
      </c>
      <c r="R55" s="161">
        <v>5</v>
      </c>
      <c r="S55" s="467"/>
      <c r="T55" s="467"/>
      <c r="U55" s="467"/>
      <c r="V55" s="467"/>
      <c r="W55" s="467"/>
      <c r="X55" s="576"/>
      <c r="Y55" s="576"/>
      <c r="Z55" s="567"/>
      <c r="AA55" s="567"/>
      <c r="AB55" s="567"/>
      <c r="AC55" s="567"/>
      <c r="AD55" s="567"/>
      <c r="AE55" s="567"/>
      <c r="AF55" s="601"/>
      <c r="AG55" s="601"/>
      <c r="AH55" s="569"/>
    </row>
    <row r="56" spans="1:34" ht="27.75" customHeight="1">
      <c r="A56" s="467"/>
      <c r="B56" s="605"/>
      <c r="C56" s="584"/>
      <c r="D56" s="584"/>
      <c r="E56" s="584"/>
      <c r="F56" s="584"/>
      <c r="G56" s="584"/>
      <c r="H56" s="584"/>
      <c r="I56" s="595"/>
      <c r="J56" s="584"/>
      <c r="K56" s="584"/>
      <c r="L56" s="584"/>
      <c r="M56" s="584"/>
      <c r="N56" s="567"/>
      <c r="O56" s="570"/>
      <c r="P56" s="570"/>
      <c r="Q56" s="102" t="s">
        <v>74</v>
      </c>
      <c r="R56" s="50">
        <v>0</v>
      </c>
      <c r="S56" s="468"/>
      <c r="T56" s="468"/>
      <c r="U56" s="468"/>
      <c r="V56" s="468"/>
      <c r="W56" s="468"/>
      <c r="X56" s="576"/>
      <c r="Y56" s="576"/>
      <c r="Z56" s="567"/>
      <c r="AA56" s="567"/>
      <c r="AB56" s="567"/>
      <c r="AC56" s="567"/>
      <c r="AD56" s="567"/>
      <c r="AE56" s="567"/>
      <c r="AF56" s="601"/>
      <c r="AG56" s="601"/>
      <c r="AH56" s="569"/>
    </row>
    <row r="57" spans="1:34" ht="24" customHeight="1">
      <c r="A57" s="603"/>
      <c r="B57" s="604" t="s">
        <v>219</v>
      </c>
      <c r="C57" s="606" t="s">
        <v>710</v>
      </c>
      <c r="D57" s="583" t="s">
        <v>711</v>
      </c>
      <c r="E57" s="583" t="s">
        <v>696</v>
      </c>
      <c r="F57" s="583" t="s">
        <v>697</v>
      </c>
      <c r="G57" s="583" t="s">
        <v>698</v>
      </c>
      <c r="H57" s="583" t="s">
        <v>712</v>
      </c>
      <c r="I57" s="589" t="s">
        <v>713</v>
      </c>
      <c r="J57" s="583" t="s">
        <v>714</v>
      </c>
      <c r="K57" s="583" t="s">
        <v>132</v>
      </c>
      <c r="L57" s="583">
        <v>2</v>
      </c>
      <c r="M57" s="583">
        <v>2</v>
      </c>
      <c r="N57" s="566" t="s">
        <v>702</v>
      </c>
      <c r="O57" s="568" t="s">
        <v>715</v>
      </c>
      <c r="P57" s="568" t="s">
        <v>46</v>
      </c>
      <c r="Q57" s="52" t="s">
        <v>47</v>
      </c>
      <c r="R57" s="53">
        <v>15</v>
      </c>
      <c r="S57" s="571">
        <v>100</v>
      </c>
      <c r="T57" s="571" t="s">
        <v>515</v>
      </c>
      <c r="U57" s="571" t="s">
        <v>515</v>
      </c>
      <c r="V57" s="571" t="s">
        <v>515</v>
      </c>
      <c r="W57" s="571">
        <v>100</v>
      </c>
      <c r="X57" s="575">
        <v>100</v>
      </c>
      <c r="Y57" s="575" t="s">
        <v>516</v>
      </c>
      <c r="Z57" s="566">
        <v>1</v>
      </c>
      <c r="AA57" s="566">
        <v>1</v>
      </c>
      <c r="AB57" s="566" t="s">
        <v>610</v>
      </c>
      <c r="AC57" s="566" t="s">
        <v>704</v>
      </c>
      <c r="AD57" s="566" t="s">
        <v>705</v>
      </c>
      <c r="AE57" s="566" t="s">
        <v>706</v>
      </c>
      <c r="AF57" s="600">
        <v>43922</v>
      </c>
      <c r="AG57" s="600">
        <v>44196</v>
      </c>
      <c r="AH57" s="568" t="s">
        <v>707</v>
      </c>
    </row>
    <row r="58" spans="1:34" ht="24" customHeight="1">
      <c r="A58" s="467"/>
      <c r="B58" s="605"/>
      <c r="C58" s="607"/>
      <c r="D58" s="584"/>
      <c r="E58" s="584"/>
      <c r="F58" s="584"/>
      <c r="G58" s="584"/>
      <c r="H58" s="584"/>
      <c r="I58" s="595"/>
      <c r="J58" s="584"/>
      <c r="K58" s="584"/>
      <c r="L58" s="584"/>
      <c r="M58" s="584"/>
      <c r="N58" s="567"/>
      <c r="O58" s="569"/>
      <c r="P58" s="570"/>
      <c r="Q58" s="52" t="s">
        <v>54</v>
      </c>
      <c r="R58" s="50">
        <v>0</v>
      </c>
      <c r="S58" s="592"/>
      <c r="T58" s="592"/>
      <c r="U58" s="592"/>
      <c r="V58" s="592"/>
      <c r="W58" s="592"/>
      <c r="X58" s="576"/>
      <c r="Y58" s="576"/>
      <c r="Z58" s="567"/>
      <c r="AA58" s="567"/>
      <c r="AB58" s="567"/>
      <c r="AC58" s="567"/>
      <c r="AD58" s="567"/>
      <c r="AE58" s="567"/>
      <c r="AF58" s="601"/>
      <c r="AG58" s="601"/>
      <c r="AH58" s="569"/>
    </row>
    <row r="59" spans="1:34" ht="24" customHeight="1">
      <c r="A59" s="467"/>
      <c r="B59" s="605"/>
      <c r="C59" s="607"/>
      <c r="D59" s="584"/>
      <c r="E59" s="584"/>
      <c r="F59" s="584"/>
      <c r="G59" s="584"/>
      <c r="H59" s="584"/>
      <c r="I59" s="595"/>
      <c r="J59" s="584"/>
      <c r="K59" s="584"/>
      <c r="L59" s="584"/>
      <c r="M59" s="584"/>
      <c r="N59" s="567"/>
      <c r="O59" s="569"/>
      <c r="P59" s="568" t="s">
        <v>55</v>
      </c>
      <c r="Q59" s="52" t="s">
        <v>56</v>
      </c>
      <c r="R59" s="53">
        <v>15</v>
      </c>
      <c r="S59" s="592"/>
      <c r="T59" s="592"/>
      <c r="U59" s="592"/>
      <c r="V59" s="592"/>
      <c r="W59" s="592"/>
      <c r="X59" s="576"/>
      <c r="Y59" s="576"/>
      <c r="Z59" s="567"/>
      <c r="AA59" s="567"/>
      <c r="AB59" s="567"/>
      <c r="AC59" s="567"/>
      <c r="AD59" s="567"/>
      <c r="AE59" s="567"/>
      <c r="AF59" s="601"/>
      <c r="AG59" s="601"/>
      <c r="AH59" s="569"/>
    </row>
    <row r="60" spans="1:34" ht="24" customHeight="1">
      <c r="A60" s="467"/>
      <c r="B60" s="605"/>
      <c r="C60" s="607"/>
      <c r="D60" s="584"/>
      <c r="E60" s="584"/>
      <c r="F60" s="584"/>
      <c r="G60" s="584"/>
      <c r="H60" s="584"/>
      <c r="I60" s="595"/>
      <c r="J60" s="584"/>
      <c r="K60" s="584"/>
      <c r="L60" s="584"/>
      <c r="M60" s="584"/>
      <c r="N60" s="567"/>
      <c r="O60" s="569"/>
      <c r="P60" s="570"/>
      <c r="Q60" s="52" t="s">
        <v>57</v>
      </c>
      <c r="R60" s="50">
        <v>0</v>
      </c>
      <c r="S60" s="592"/>
      <c r="T60" s="592"/>
      <c r="U60" s="592"/>
      <c r="V60" s="592"/>
      <c r="W60" s="592"/>
      <c r="X60" s="576"/>
      <c r="Y60" s="576"/>
      <c r="Z60" s="567"/>
      <c r="AA60" s="567"/>
      <c r="AB60" s="567"/>
      <c r="AC60" s="567"/>
      <c r="AD60" s="567"/>
      <c r="AE60" s="567"/>
      <c r="AF60" s="601"/>
      <c r="AG60" s="601"/>
      <c r="AH60" s="569"/>
    </row>
    <row r="61" spans="1:34" ht="24" customHeight="1">
      <c r="A61" s="467"/>
      <c r="B61" s="605"/>
      <c r="C61" s="607"/>
      <c r="D61" s="584"/>
      <c r="E61" s="584"/>
      <c r="F61" s="584"/>
      <c r="G61" s="584"/>
      <c r="H61" s="584"/>
      <c r="I61" s="595"/>
      <c r="J61" s="584"/>
      <c r="K61" s="584"/>
      <c r="L61" s="584"/>
      <c r="M61" s="584"/>
      <c r="N61" s="567"/>
      <c r="O61" s="569"/>
      <c r="P61" s="568" t="s">
        <v>58</v>
      </c>
      <c r="Q61" s="52" t="s">
        <v>59</v>
      </c>
      <c r="R61" s="53">
        <v>15</v>
      </c>
      <c r="S61" s="592"/>
      <c r="T61" s="592"/>
      <c r="U61" s="592"/>
      <c r="V61" s="592"/>
      <c r="W61" s="592"/>
      <c r="X61" s="576"/>
      <c r="Y61" s="576"/>
      <c r="Z61" s="567"/>
      <c r="AA61" s="567"/>
      <c r="AB61" s="567"/>
      <c r="AC61" s="567"/>
      <c r="AD61" s="567"/>
      <c r="AE61" s="567"/>
      <c r="AF61" s="601"/>
      <c r="AG61" s="601"/>
      <c r="AH61" s="569"/>
    </row>
    <row r="62" spans="1:34" ht="24" customHeight="1">
      <c r="A62" s="467"/>
      <c r="B62" s="605"/>
      <c r="C62" s="607"/>
      <c r="D62" s="584"/>
      <c r="E62" s="584"/>
      <c r="F62" s="584"/>
      <c r="G62" s="584"/>
      <c r="H62" s="584"/>
      <c r="I62" s="595"/>
      <c r="J62" s="584"/>
      <c r="K62" s="584"/>
      <c r="L62" s="584"/>
      <c r="M62" s="584"/>
      <c r="N62" s="567"/>
      <c r="O62" s="569"/>
      <c r="P62" s="570"/>
      <c r="Q62" s="158" t="s">
        <v>60</v>
      </c>
      <c r="R62" s="117">
        <v>0</v>
      </c>
      <c r="S62" s="592"/>
      <c r="T62" s="592"/>
      <c r="U62" s="592"/>
      <c r="V62" s="592"/>
      <c r="W62" s="592"/>
      <c r="X62" s="576"/>
      <c r="Y62" s="576"/>
      <c r="Z62" s="567"/>
      <c r="AA62" s="567"/>
      <c r="AB62" s="567"/>
      <c r="AC62" s="567"/>
      <c r="AD62" s="567"/>
      <c r="AE62" s="567"/>
      <c r="AF62" s="601"/>
      <c r="AG62" s="601"/>
      <c r="AH62" s="569"/>
    </row>
    <row r="63" spans="1:34" ht="24" customHeight="1">
      <c r="A63" s="467"/>
      <c r="B63" s="605"/>
      <c r="C63" s="607"/>
      <c r="D63" s="584"/>
      <c r="E63" s="584"/>
      <c r="F63" s="584"/>
      <c r="G63" s="584"/>
      <c r="H63" s="584"/>
      <c r="I63" s="595"/>
      <c r="J63" s="584"/>
      <c r="K63" s="584"/>
      <c r="L63" s="584"/>
      <c r="M63" s="584"/>
      <c r="N63" s="567"/>
      <c r="O63" s="569"/>
      <c r="P63" s="597" t="s">
        <v>61</v>
      </c>
      <c r="Q63" s="52" t="s">
        <v>62</v>
      </c>
      <c r="R63" s="53">
        <v>15</v>
      </c>
      <c r="S63" s="592"/>
      <c r="T63" s="592"/>
      <c r="U63" s="592"/>
      <c r="V63" s="592"/>
      <c r="W63" s="592"/>
      <c r="X63" s="576"/>
      <c r="Y63" s="576"/>
      <c r="Z63" s="567"/>
      <c r="AA63" s="567"/>
      <c r="AB63" s="567"/>
      <c r="AC63" s="567"/>
      <c r="AD63" s="567"/>
      <c r="AE63" s="567"/>
      <c r="AF63" s="601"/>
      <c r="AG63" s="601"/>
      <c r="AH63" s="569"/>
    </row>
    <row r="64" spans="1:34" ht="24" customHeight="1">
      <c r="A64" s="467"/>
      <c r="B64" s="605"/>
      <c r="C64" s="607"/>
      <c r="D64" s="584"/>
      <c r="E64" s="584"/>
      <c r="F64" s="584"/>
      <c r="G64" s="584"/>
      <c r="H64" s="584"/>
      <c r="I64" s="595"/>
      <c r="J64" s="584"/>
      <c r="K64" s="584"/>
      <c r="L64" s="584"/>
      <c r="M64" s="584"/>
      <c r="N64" s="567"/>
      <c r="O64" s="569"/>
      <c r="P64" s="598"/>
      <c r="Q64" s="52" t="s">
        <v>63</v>
      </c>
      <c r="R64" s="50">
        <v>10</v>
      </c>
      <c r="S64" s="592"/>
      <c r="T64" s="592"/>
      <c r="U64" s="592"/>
      <c r="V64" s="592"/>
      <c r="W64" s="592"/>
      <c r="X64" s="576"/>
      <c r="Y64" s="576"/>
      <c r="Z64" s="567"/>
      <c r="AA64" s="567"/>
      <c r="AB64" s="567"/>
      <c r="AC64" s="567"/>
      <c r="AD64" s="567"/>
      <c r="AE64" s="567"/>
      <c r="AF64" s="601"/>
      <c r="AG64" s="601"/>
      <c r="AH64" s="569"/>
    </row>
    <row r="65" spans="1:34" ht="24" customHeight="1">
      <c r="A65" s="467"/>
      <c r="B65" s="605"/>
      <c r="C65" s="607"/>
      <c r="D65" s="584"/>
      <c r="E65" s="584"/>
      <c r="F65" s="584"/>
      <c r="G65" s="584"/>
      <c r="H65" s="584"/>
      <c r="I65" s="595"/>
      <c r="J65" s="584"/>
      <c r="K65" s="584"/>
      <c r="L65" s="584"/>
      <c r="M65" s="584"/>
      <c r="N65" s="567"/>
      <c r="O65" s="569"/>
      <c r="P65" s="599"/>
      <c r="Q65" s="52" t="s">
        <v>64</v>
      </c>
      <c r="R65" s="50">
        <v>0</v>
      </c>
      <c r="S65" s="592"/>
      <c r="T65" s="592"/>
      <c r="U65" s="592"/>
      <c r="V65" s="592"/>
      <c r="W65" s="592"/>
      <c r="X65" s="576"/>
      <c r="Y65" s="576"/>
      <c r="Z65" s="567"/>
      <c r="AA65" s="567"/>
      <c r="AB65" s="567"/>
      <c r="AC65" s="567"/>
      <c r="AD65" s="567"/>
      <c r="AE65" s="567"/>
      <c r="AF65" s="601"/>
      <c r="AG65" s="601"/>
      <c r="AH65" s="569"/>
    </row>
    <row r="66" spans="1:34" ht="24" customHeight="1">
      <c r="A66" s="467"/>
      <c r="B66" s="605"/>
      <c r="C66" s="607"/>
      <c r="D66" s="584"/>
      <c r="E66" s="584"/>
      <c r="F66" s="584"/>
      <c r="G66" s="584"/>
      <c r="H66" s="584"/>
      <c r="I66" s="595"/>
      <c r="J66" s="584"/>
      <c r="K66" s="584"/>
      <c r="L66" s="584"/>
      <c r="M66" s="584"/>
      <c r="N66" s="567"/>
      <c r="O66" s="569"/>
      <c r="P66" s="568" t="s">
        <v>95</v>
      </c>
      <c r="Q66" s="159" t="s">
        <v>66</v>
      </c>
      <c r="R66" s="160">
        <v>15</v>
      </c>
      <c r="S66" s="592"/>
      <c r="T66" s="592"/>
      <c r="U66" s="592"/>
      <c r="V66" s="592"/>
      <c r="W66" s="592"/>
      <c r="X66" s="576"/>
      <c r="Y66" s="576"/>
      <c r="Z66" s="567"/>
      <c r="AA66" s="567"/>
      <c r="AB66" s="567"/>
      <c r="AC66" s="567"/>
      <c r="AD66" s="567"/>
      <c r="AE66" s="567"/>
      <c r="AF66" s="601"/>
      <c r="AG66" s="601"/>
      <c r="AH66" s="569"/>
    </row>
    <row r="67" spans="1:34" ht="24" customHeight="1">
      <c r="A67" s="467"/>
      <c r="B67" s="605"/>
      <c r="C67" s="607"/>
      <c r="D67" s="584"/>
      <c r="E67" s="584"/>
      <c r="F67" s="584"/>
      <c r="G67" s="584"/>
      <c r="H67" s="584"/>
      <c r="I67" s="595"/>
      <c r="J67" s="584"/>
      <c r="K67" s="584"/>
      <c r="L67" s="584"/>
      <c r="M67" s="584"/>
      <c r="N67" s="567"/>
      <c r="O67" s="569"/>
      <c r="P67" s="570"/>
      <c r="Q67" s="52" t="s">
        <v>67</v>
      </c>
      <c r="R67" s="50">
        <v>0</v>
      </c>
      <c r="S67" s="592"/>
      <c r="T67" s="592"/>
      <c r="U67" s="592"/>
      <c r="V67" s="592"/>
      <c r="W67" s="592"/>
      <c r="X67" s="576"/>
      <c r="Y67" s="576"/>
      <c r="Z67" s="567"/>
      <c r="AA67" s="567"/>
      <c r="AB67" s="567"/>
      <c r="AC67" s="567"/>
      <c r="AD67" s="567"/>
      <c r="AE67" s="567"/>
      <c r="AF67" s="601"/>
      <c r="AG67" s="601"/>
      <c r="AH67" s="569"/>
    </row>
    <row r="68" spans="1:34" ht="24" customHeight="1">
      <c r="A68" s="467"/>
      <c r="B68" s="605"/>
      <c r="C68" s="607"/>
      <c r="D68" s="584"/>
      <c r="E68" s="584"/>
      <c r="F68" s="584"/>
      <c r="G68" s="584"/>
      <c r="H68" s="584"/>
      <c r="I68" s="595"/>
      <c r="J68" s="584"/>
      <c r="K68" s="584"/>
      <c r="L68" s="584"/>
      <c r="M68" s="584"/>
      <c r="N68" s="567"/>
      <c r="O68" s="569"/>
      <c r="P68" s="568" t="s">
        <v>68</v>
      </c>
      <c r="Q68" s="51" t="s">
        <v>69</v>
      </c>
      <c r="R68" s="53">
        <v>15</v>
      </c>
      <c r="S68" s="592"/>
      <c r="T68" s="592"/>
      <c r="U68" s="592"/>
      <c r="V68" s="592"/>
      <c r="W68" s="592"/>
      <c r="X68" s="576"/>
      <c r="Y68" s="576"/>
      <c r="Z68" s="567"/>
      <c r="AA68" s="567"/>
      <c r="AB68" s="567"/>
      <c r="AC68" s="567"/>
      <c r="AD68" s="567"/>
      <c r="AE68" s="567"/>
      <c r="AF68" s="601"/>
      <c r="AG68" s="601"/>
      <c r="AH68" s="569"/>
    </row>
    <row r="69" spans="1:34" ht="24" customHeight="1">
      <c r="A69" s="467"/>
      <c r="B69" s="605"/>
      <c r="C69" s="607"/>
      <c r="D69" s="584"/>
      <c r="E69" s="584"/>
      <c r="F69" s="584"/>
      <c r="G69" s="584"/>
      <c r="H69" s="584"/>
      <c r="I69" s="595"/>
      <c r="J69" s="584"/>
      <c r="K69" s="584"/>
      <c r="L69" s="584"/>
      <c r="M69" s="584"/>
      <c r="N69" s="567"/>
      <c r="O69" s="569"/>
      <c r="P69" s="570"/>
      <c r="Q69" s="51" t="s">
        <v>70</v>
      </c>
      <c r="R69" s="50">
        <v>0</v>
      </c>
      <c r="S69" s="592"/>
      <c r="T69" s="592"/>
      <c r="U69" s="592"/>
      <c r="V69" s="592"/>
      <c r="W69" s="592"/>
      <c r="X69" s="576"/>
      <c r="Y69" s="576"/>
      <c r="Z69" s="567"/>
      <c r="AA69" s="567"/>
      <c r="AB69" s="567"/>
      <c r="AC69" s="567"/>
      <c r="AD69" s="567"/>
      <c r="AE69" s="567"/>
      <c r="AF69" s="601"/>
      <c r="AG69" s="601"/>
      <c r="AH69" s="569"/>
    </row>
    <row r="70" spans="1:34" ht="24" customHeight="1">
      <c r="A70" s="467"/>
      <c r="B70" s="605"/>
      <c r="C70" s="607"/>
      <c r="D70" s="584"/>
      <c r="E70" s="584"/>
      <c r="F70" s="584"/>
      <c r="G70" s="584"/>
      <c r="H70" s="584"/>
      <c r="I70" s="595"/>
      <c r="J70" s="584"/>
      <c r="K70" s="584"/>
      <c r="L70" s="584"/>
      <c r="M70" s="584"/>
      <c r="N70" s="567"/>
      <c r="O70" s="569"/>
      <c r="P70" s="568" t="s">
        <v>71</v>
      </c>
      <c r="Q70" s="52" t="s">
        <v>72</v>
      </c>
      <c r="R70" s="53">
        <v>10</v>
      </c>
      <c r="S70" s="592"/>
      <c r="T70" s="592"/>
      <c r="U70" s="592"/>
      <c r="V70" s="592"/>
      <c r="W70" s="592"/>
      <c r="X70" s="576"/>
      <c r="Y70" s="576"/>
      <c r="Z70" s="567"/>
      <c r="AA70" s="567"/>
      <c r="AB70" s="567"/>
      <c r="AC70" s="567"/>
      <c r="AD70" s="567"/>
      <c r="AE70" s="567"/>
      <c r="AF70" s="601"/>
      <c r="AG70" s="601"/>
      <c r="AH70" s="569"/>
    </row>
    <row r="71" spans="1:34" ht="24" customHeight="1">
      <c r="A71" s="467"/>
      <c r="B71" s="605"/>
      <c r="C71" s="607"/>
      <c r="D71" s="584"/>
      <c r="E71" s="584"/>
      <c r="F71" s="584"/>
      <c r="G71" s="584"/>
      <c r="H71" s="584"/>
      <c r="I71" s="595"/>
      <c r="J71" s="584"/>
      <c r="K71" s="584"/>
      <c r="L71" s="584"/>
      <c r="M71" s="584"/>
      <c r="N71" s="567"/>
      <c r="O71" s="569"/>
      <c r="P71" s="569"/>
      <c r="Q71" s="102" t="s">
        <v>73</v>
      </c>
      <c r="R71" s="161">
        <v>5</v>
      </c>
      <c r="S71" s="592"/>
      <c r="T71" s="592"/>
      <c r="U71" s="592"/>
      <c r="V71" s="592"/>
      <c r="W71" s="592"/>
      <c r="X71" s="576"/>
      <c r="Y71" s="576"/>
      <c r="Z71" s="567"/>
      <c r="AA71" s="567"/>
      <c r="AB71" s="567"/>
      <c r="AC71" s="567"/>
      <c r="AD71" s="567"/>
      <c r="AE71" s="567"/>
      <c r="AF71" s="601"/>
      <c r="AG71" s="601"/>
      <c r="AH71" s="569"/>
    </row>
    <row r="72" spans="1:34" ht="24" customHeight="1">
      <c r="A72" s="467"/>
      <c r="B72" s="605"/>
      <c r="C72" s="607"/>
      <c r="D72" s="584"/>
      <c r="E72" s="584"/>
      <c r="F72" s="584"/>
      <c r="G72" s="584"/>
      <c r="H72" s="584"/>
      <c r="I72" s="595"/>
      <c r="J72" s="584"/>
      <c r="K72" s="584"/>
      <c r="L72" s="584"/>
      <c r="M72" s="584"/>
      <c r="N72" s="567"/>
      <c r="O72" s="570"/>
      <c r="P72" s="570"/>
      <c r="Q72" s="102" t="s">
        <v>74</v>
      </c>
      <c r="R72" s="50">
        <v>0</v>
      </c>
      <c r="S72" s="593"/>
      <c r="T72" s="593"/>
      <c r="U72" s="593"/>
      <c r="V72" s="593"/>
      <c r="W72" s="593"/>
      <c r="X72" s="576"/>
      <c r="Y72" s="576"/>
      <c r="Z72" s="567"/>
      <c r="AA72" s="567"/>
      <c r="AB72" s="567"/>
      <c r="AC72" s="567"/>
      <c r="AD72" s="567"/>
      <c r="AE72" s="567"/>
      <c r="AF72" s="601"/>
      <c r="AG72" s="601"/>
      <c r="AH72" s="569"/>
    </row>
    <row r="73" spans="1:34" ht="24" customHeight="1">
      <c r="A73" s="467"/>
      <c r="B73" s="605"/>
      <c r="C73" s="607"/>
      <c r="D73" s="584"/>
      <c r="E73" s="584"/>
      <c r="F73" s="584"/>
      <c r="G73" s="584"/>
      <c r="H73" s="584"/>
      <c r="I73" s="595"/>
      <c r="J73" s="584"/>
      <c r="K73" s="584"/>
      <c r="L73" s="584"/>
      <c r="M73" s="584"/>
      <c r="N73" s="567"/>
      <c r="O73" s="568" t="s">
        <v>716</v>
      </c>
      <c r="P73" s="566" t="s">
        <v>46</v>
      </c>
      <c r="Q73" s="52" t="s">
        <v>47</v>
      </c>
      <c r="R73" s="53">
        <v>15</v>
      </c>
      <c r="S73" s="571">
        <v>100</v>
      </c>
      <c r="T73" s="571" t="s">
        <v>515</v>
      </c>
      <c r="U73" s="571" t="s">
        <v>515</v>
      </c>
      <c r="V73" s="571" t="s">
        <v>515</v>
      </c>
      <c r="W73" s="571">
        <v>100</v>
      </c>
      <c r="X73" s="576"/>
      <c r="Y73" s="576"/>
      <c r="Z73" s="567"/>
      <c r="AA73" s="567"/>
      <c r="AB73" s="567"/>
      <c r="AC73" s="567"/>
      <c r="AD73" s="567"/>
      <c r="AE73" s="567"/>
      <c r="AF73" s="601"/>
      <c r="AG73" s="601"/>
      <c r="AH73" s="569"/>
    </row>
    <row r="74" spans="1:34" ht="18" customHeight="1">
      <c r="A74" s="467"/>
      <c r="B74" s="605"/>
      <c r="C74" s="607"/>
      <c r="D74" s="584"/>
      <c r="E74" s="584"/>
      <c r="F74" s="584"/>
      <c r="G74" s="584"/>
      <c r="H74" s="584"/>
      <c r="I74" s="595"/>
      <c r="J74" s="584"/>
      <c r="K74" s="584"/>
      <c r="L74" s="584"/>
      <c r="M74" s="584"/>
      <c r="N74" s="567"/>
      <c r="O74" s="569"/>
      <c r="P74" s="504"/>
      <c r="Q74" s="52" t="s">
        <v>54</v>
      </c>
      <c r="R74" s="50">
        <v>0</v>
      </c>
      <c r="S74" s="592"/>
      <c r="T74" s="592"/>
      <c r="U74" s="592"/>
      <c r="V74" s="592"/>
      <c r="W74" s="592"/>
      <c r="X74" s="576"/>
      <c r="Y74" s="576"/>
      <c r="Z74" s="567"/>
      <c r="AA74" s="567"/>
      <c r="AB74" s="567"/>
      <c r="AC74" s="567"/>
      <c r="AD74" s="567"/>
      <c r="AE74" s="567"/>
      <c r="AF74" s="601"/>
      <c r="AG74" s="601"/>
      <c r="AH74" s="569"/>
    </row>
    <row r="75" spans="1:34" ht="21.75" customHeight="1">
      <c r="A75" s="467"/>
      <c r="B75" s="605"/>
      <c r="C75" s="607"/>
      <c r="D75" s="584"/>
      <c r="E75" s="584"/>
      <c r="F75" s="584"/>
      <c r="G75" s="584"/>
      <c r="H75" s="584"/>
      <c r="I75" s="595"/>
      <c r="J75" s="584"/>
      <c r="K75" s="584"/>
      <c r="L75" s="584"/>
      <c r="M75" s="584"/>
      <c r="N75" s="567"/>
      <c r="O75" s="569"/>
      <c r="P75" s="568" t="s">
        <v>55</v>
      </c>
      <c r="Q75" s="52" t="s">
        <v>56</v>
      </c>
      <c r="R75" s="53">
        <v>15</v>
      </c>
      <c r="S75" s="592"/>
      <c r="T75" s="592"/>
      <c r="U75" s="592"/>
      <c r="V75" s="592"/>
      <c r="W75" s="592"/>
      <c r="X75" s="576"/>
      <c r="Y75" s="576"/>
      <c r="Z75" s="567"/>
      <c r="AA75" s="567"/>
      <c r="AB75" s="567"/>
      <c r="AC75" s="567"/>
      <c r="AD75" s="567"/>
      <c r="AE75" s="567"/>
      <c r="AF75" s="601"/>
      <c r="AG75" s="601"/>
      <c r="AH75" s="569"/>
    </row>
    <row r="76" spans="1:34" ht="18.75" customHeight="1">
      <c r="A76" s="467"/>
      <c r="B76" s="605"/>
      <c r="C76" s="607"/>
      <c r="D76" s="584"/>
      <c r="E76" s="584"/>
      <c r="F76" s="584"/>
      <c r="G76" s="584"/>
      <c r="H76" s="584"/>
      <c r="I76" s="595"/>
      <c r="J76" s="584"/>
      <c r="K76" s="584"/>
      <c r="L76" s="584"/>
      <c r="M76" s="584"/>
      <c r="N76" s="567"/>
      <c r="O76" s="569"/>
      <c r="P76" s="570"/>
      <c r="Q76" s="52" t="s">
        <v>57</v>
      </c>
      <c r="R76" s="50">
        <v>0</v>
      </c>
      <c r="S76" s="592"/>
      <c r="T76" s="592"/>
      <c r="U76" s="592"/>
      <c r="V76" s="592"/>
      <c r="W76" s="592"/>
      <c r="X76" s="576"/>
      <c r="Y76" s="576"/>
      <c r="Z76" s="567"/>
      <c r="AA76" s="567"/>
      <c r="AB76" s="567"/>
      <c r="AC76" s="567"/>
      <c r="AD76" s="567"/>
      <c r="AE76" s="567"/>
      <c r="AF76" s="601"/>
      <c r="AG76" s="601"/>
      <c r="AH76" s="569"/>
    </row>
    <row r="77" spans="1:34" ht="13.9" customHeight="1">
      <c r="A77" s="467"/>
      <c r="B77" s="605"/>
      <c r="C77" s="607"/>
      <c r="D77" s="584"/>
      <c r="E77" s="584"/>
      <c r="F77" s="584"/>
      <c r="G77" s="584"/>
      <c r="H77" s="584"/>
      <c r="I77" s="595"/>
      <c r="J77" s="584"/>
      <c r="K77" s="584"/>
      <c r="L77" s="584"/>
      <c r="M77" s="584"/>
      <c r="N77" s="567"/>
      <c r="O77" s="569"/>
      <c r="P77" s="568" t="s">
        <v>58</v>
      </c>
      <c r="Q77" s="52" t="s">
        <v>59</v>
      </c>
      <c r="R77" s="53">
        <v>15</v>
      </c>
      <c r="S77" s="592"/>
      <c r="T77" s="592"/>
      <c r="U77" s="592"/>
      <c r="V77" s="592"/>
      <c r="W77" s="592"/>
      <c r="X77" s="576"/>
      <c r="Y77" s="576"/>
      <c r="Z77" s="567"/>
      <c r="AA77" s="567"/>
      <c r="AB77" s="567"/>
      <c r="AC77" s="567"/>
      <c r="AD77" s="567"/>
      <c r="AE77" s="567"/>
      <c r="AF77" s="601"/>
      <c r="AG77" s="601"/>
      <c r="AH77" s="569"/>
    </row>
    <row r="78" spans="1:34" ht="24.75" customHeight="1">
      <c r="A78" s="467"/>
      <c r="B78" s="605"/>
      <c r="C78" s="607"/>
      <c r="D78" s="584"/>
      <c r="E78" s="584"/>
      <c r="F78" s="584"/>
      <c r="G78" s="584"/>
      <c r="H78" s="584"/>
      <c r="I78" s="595"/>
      <c r="J78" s="584"/>
      <c r="K78" s="584"/>
      <c r="L78" s="584"/>
      <c r="M78" s="584"/>
      <c r="N78" s="567"/>
      <c r="O78" s="569"/>
      <c r="P78" s="570"/>
      <c r="Q78" s="52" t="s">
        <v>60</v>
      </c>
      <c r="R78" s="50">
        <v>0</v>
      </c>
      <c r="S78" s="592"/>
      <c r="T78" s="592"/>
      <c r="U78" s="592"/>
      <c r="V78" s="592"/>
      <c r="W78" s="592"/>
      <c r="X78" s="576"/>
      <c r="Y78" s="576"/>
      <c r="Z78" s="567"/>
      <c r="AA78" s="567"/>
      <c r="AB78" s="567"/>
      <c r="AC78" s="567"/>
      <c r="AD78" s="567"/>
      <c r="AE78" s="567"/>
      <c r="AF78" s="601"/>
      <c r="AG78" s="601"/>
      <c r="AH78" s="569"/>
    </row>
    <row r="79" spans="1:34" ht="22.5" customHeight="1">
      <c r="A79" s="467"/>
      <c r="B79" s="605"/>
      <c r="C79" s="607"/>
      <c r="D79" s="584"/>
      <c r="E79" s="584"/>
      <c r="F79" s="584"/>
      <c r="G79" s="584"/>
      <c r="H79" s="584"/>
      <c r="I79" s="595"/>
      <c r="J79" s="584"/>
      <c r="K79" s="584"/>
      <c r="L79" s="584"/>
      <c r="M79" s="584"/>
      <c r="N79" s="567"/>
      <c r="O79" s="569"/>
      <c r="P79" s="597" t="s">
        <v>61</v>
      </c>
      <c r="Q79" s="52" t="s">
        <v>62</v>
      </c>
      <c r="R79" s="53">
        <v>15</v>
      </c>
      <c r="S79" s="592"/>
      <c r="T79" s="592"/>
      <c r="U79" s="592"/>
      <c r="V79" s="592"/>
      <c r="W79" s="592"/>
      <c r="X79" s="576"/>
      <c r="Y79" s="576"/>
      <c r="Z79" s="567"/>
      <c r="AA79" s="567"/>
      <c r="AB79" s="567"/>
      <c r="AC79" s="567"/>
      <c r="AD79" s="567"/>
      <c r="AE79" s="567"/>
      <c r="AF79" s="601"/>
      <c r="AG79" s="601"/>
      <c r="AH79" s="569"/>
    </row>
    <row r="80" spans="1:34" ht="20.25" customHeight="1">
      <c r="A80" s="467"/>
      <c r="B80" s="605"/>
      <c r="C80" s="607"/>
      <c r="D80" s="584"/>
      <c r="E80" s="584"/>
      <c r="F80" s="584"/>
      <c r="G80" s="584"/>
      <c r="H80" s="584"/>
      <c r="I80" s="595"/>
      <c r="J80" s="584"/>
      <c r="K80" s="584"/>
      <c r="L80" s="584"/>
      <c r="M80" s="584"/>
      <c r="N80" s="567"/>
      <c r="O80" s="569"/>
      <c r="P80" s="598"/>
      <c r="Q80" s="52" t="s">
        <v>63</v>
      </c>
      <c r="R80" s="50">
        <v>10</v>
      </c>
      <c r="S80" s="592"/>
      <c r="T80" s="592"/>
      <c r="U80" s="592"/>
      <c r="V80" s="592"/>
      <c r="W80" s="592"/>
      <c r="X80" s="576"/>
      <c r="Y80" s="576"/>
      <c r="Z80" s="567"/>
      <c r="AA80" s="567"/>
      <c r="AB80" s="567"/>
      <c r="AC80" s="567"/>
      <c r="AD80" s="567"/>
      <c r="AE80" s="567"/>
      <c r="AF80" s="601"/>
      <c r="AG80" s="601"/>
      <c r="AH80" s="569"/>
    </row>
    <row r="81" spans="1:34" ht="24.75" customHeight="1">
      <c r="A81" s="467"/>
      <c r="B81" s="605"/>
      <c r="C81" s="607"/>
      <c r="D81" s="584"/>
      <c r="E81" s="584"/>
      <c r="F81" s="584"/>
      <c r="G81" s="584"/>
      <c r="H81" s="584"/>
      <c r="I81" s="595"/>
      <c r="J81" s="584"/>
      <c r="K81" s="584"/>
      <c r="L81" s="584"/>
      <c r="M81" s="584"/>
      <c r="N81" s="567"/>
      <c r="O81" s="569"/>
      <c r="P81" s="599"/>
      <c r="Q81" s="52" t="s">
        <v>64</v>
      </c>
      <c r="R81" s="50">
        <v>0</v>
      </c>
      <c r="S81" s="592"/>
      <c r="T81" s="592"/>
      <c r="U81" s="592"/>
      <c r="V81" s="592"/>
      <c r="W81" s="592"/>
      <c r="X81" s="576"/>
      <c r="Y81" s="576"/>
      <c r="Z81" s="567"/>
      <c r="AA81" s="567"/>
      <c r="AB81" s="567"/>
      <c r="AC81" s="567"/>
      <c r="AD81" s="567"/>
      <c r="AE81" s="567"/>
      <c r="AF81" s="601"/>
      <c r="AG81" s="601"/>
      <c r="AH81" s="569"/>
    </row>
    <row r="82" spans="1:34" ht="20.25" customHeight="1">
      <c r="A82" s="467"/>
      <c r="B82" s="605"/>
      <c r="C82" s="607"/>
      <c r="D82" s="584"/>
      <c r="E82" s="584"/>
      <c r="F82" s="584"/>
      <c r="G82" s="584"/>
      <c r="H82" s="584"/>
      <c r="I82" s="595"/>
      <c r="J82" s="584"/>
      <c r="K82" s="584"/>
      <c r="L82" s="584"/>
      <c r="M82" s="584"/>
      <c r="N82" s="567"/>
      <c r="O82" s="569"/>
      <c r="P82" s="568" t="s">
        <v>95</v>
      </c>
      <c r="Q82" s="52" t="s">
        <v>66</v>
      </c>
      <c r="R82" s="53">
        <v>15</v>
      </c>
      <c r="S82" s="592"/>
      <c r="T82" s="592"/>
      <c r="U82" s="592"/>
      <c r="V82" s="592"/>
      <c r="W82" s="592"/>
      <c r="X82" s="576"/>
      <c r="Y82" s="576"/>
      <c r="Z82" s="567"/>
      <c r="AA82" s="567"/>
      <c r="AB82" s="567"/>
      <c r="AC82" s="567"/>
      <c r="AD82" s="567"/>
      <c r="AE82" s="567"/>
      <c r="AF82" s="601"/>
      <c r="AG82" s="601"/>
      <c r="AH82" s="569"/>
    </row>
    <row r="83" spans="1:34" ht="28.5" customHeight="1">
      <c r="A83" s="467"/>
      <c r="B83" s="605"/>
      <c r="C83" s="607"/>
      <c r="D83" s="584"/>
      <c r="E83" s="584"/>
      <c r="F83" s="584"/>
      <c r="G83" s="584"/>
      <c r="H83" s="584"/>
      <c r="I83" s="595"/>
      <c r="J83" s="584"/>
      <c r="K83" s="584"/>
      <c r="L83" s="584"/>
      <c r="M83" s="584"/>
      <c r="N83" s="567"/>
      <c r="O83" s="569"/>
      <c r="P83" s="570"/>
      <c r="Q83" s="52" t="s">
        <v>67</v>
      </c>
      <c r="R83" s="50">
        <v>0</v>
      </c>
      <c r="S83" s="592"/>
      <c r="T83" s="592"/>
      <c r="U83" s="592"/>
      <c r="V83" s="592"/>
      <c r="W83" s="592"/>
      <c r="X83" s="576"/>
      <c r="Y83" s="576"/>
      <c r="Z83" s="567"/>
      <c r="AA83" s="567"/>
      <c r="AB83" s="567"/>
      <c r="AC83" s="567"/>
      <c r="AD83" s="567"/>
      <c r="AE83" s="567"/>
      <c r="AF83" s="601"/>
      <c r="AG83" s="601"/>
      <c r="AH83" s="569"/>
    </row>
    <row r="84" spans="1:34" ht="27" customHeight="1">
      <c r="A84" s="467"/>
      <c r="B84" s="605"/>
      <c r="C84" s="607"/>
      <c r="D84" s="584"/>
      <c r="E84" s="584"/>
      <c r="F84" s="584"/>
      <c r="G84" s="584"/>
      <c r="H84" s="584"/>
      <c r="I84" s="595"/>
      <c r="J84" s="584"/>
      <c r="K84" s="584"/>
      <c r="L84" s="584"/>
      <c r="M84" s="584"/>
      <c r="N84" s="567"/>
      <c r="O84" s="569"/>
      <c r="P84" s="568" t="s">
        <v>68</v>
      </c>
      <c r="Q84" s="51" t="s">
        <v>69</v>
      </c>
      <c r="R84" s="53">
        <v>15</v>
      </c>
      <c r="S84" s="592"/>
      <c r="T84" s="592"/>
      <c r="U84" s="592"/>
      <c r="V84" s="592"/>
      <c r="W84" s="592"/>
      <c r="X84" s="576"/>
      <c r="Y84" s="576"/>
      <c r="Z84" s="567"/>
      <c r="AA84" s="567"/>
      <c r="AB84" s="567"/>
      <c r="AC84" s="567"/>
      <c r="AD84" s="567"/>
      <c r="AE84" s="567"/>
      <c r="AF84" s="601"/>
      <c r="AG84" s="601"/>
      <c r="AH84" s="569"/>
    </row>
    <row r="85" spans="1:34" ht="32.25" customHeight="1">
      <c r="A85" s="467"/>
      <c r="B85" s="605"/>
      <c r="C85" s="607"/>
      <c r="D85" s="584"/>
      <c r="E85" s="584"/>
      <c r="F85" s="584"/>
      <c r="G85" s="584"/>
      <c r="H85" s="584"/>
      <c r="I85" s="595"/>
      <c r="J85" s="584"/>
      <c r="K85" s="584"/>
      <c r="L85" s="584"/>
      <c r="M85" s="584"/>
      <c r="N85" s="567"/>
      <c r="O85" s="569"/>
      <c r="P85" s="570"/>
      <c r="Q85" s="51" t="s">
        <v>70</v>
      </c>
      <c r="R85" s="50">
        <v>0</v>
      </c>
      <c r="S85" s="592"/>
      <c r="T85" s="592"/>
      <c r="U85" s="592"/>
      <c r="V85" s="592"/>
      <c r="W85" s="592"/>
      <c r="X85" s="576"/>
      <c r="Y85" s="576"/>
      <c r="Z85" s="567"/>
      <c r="AA85" s="567"/>
      <c r="AB85" s="567"/>
      <c r="AC85" s="567"/>
      <c r="AD85" s="567"/>
      <c r="AE85" s="567"/>
      <c r="AF85" s="601"/>
      <c r="AG85" s="601"/>
      <c r="AH85" s="569"/>
    </row>
    <row r="86" spans="1:34" ht="22.5" customHeight="1">
      <c r="A86" s="467"/>
      <c r="B86" s="605"/>
      <c r="C86" s="607"/>
      <c r="D86" s="584"/>
      <c r="E86" s="584"/>
      <c r="F86" s="584"/>
      <c r="G86" s="584"/>
      <c r="H86" s="584"/>
      <c r="I86" s="595"/>
      <c r="J86" s="584"/>
      <c r="K86" s="584"/>
      <c r="L86" s="584"/>
      <c r="M86" s="584"/>
      <c r="N86" s="567"/>
      <c r="O86" s="569"/>
      <c r="P86" s="568" t="s">
        <v>71</v>
      </c>
      <c r="Q86" s="52" t="s">
        <v>72</v>
      </c>
      <c r="R86" s="53">
        <v>10</v>
      </c>
      <c r="S86" s="592"/>
      <c r="T86" s="592"/>
      <c r="U86" s="592"/>
      <c r="V86" s="592"/>
      <c r="W86" s="592"/>
      <c r="X86" s="576"/>
      <c r="Y86" s="576"/>
      <c r="Z86" s="567"/>
      <c r="AA86" s="567"/>
      <c r="AB86" s="567"/>
      <c r="AC86" s="567"/>
      <c r="AD86" s="567"/>
      <c r="AE86" s="567"/>
      <c r="AF86" s="601"/>
      <c r="AG86" s="601"/>
      <c r="AH86" s="569"/>
    </row>
    <row r="87" spans="1:34" ht="21" customHeight="1">
      <c r="A87" s="467"/>
      <c r="B87" s="605"/>
      <c r="C87" s="607"/>
      <c r="D87" s="584"/>
      <c r="E87" s="584"/>
      <c r="F87" s="584"/>
      <c r="G87" s="584"/>
      <c r="H87" s="584"/>
      <c r="I87" s="595"/>
      <c r="J87" s="584"/>
      <c r="K87" s="584"/>
      <c r="L87" s="584"/>
      <c r="M87" s="584"/>
      <c r="N87" s="567"/>
      <c r="O87" s="569"/>
      <c r="P87" s="569"/>
      <c r="Q87" s="102" t="s">
        <v>73</v>
      </c>
      <c r="R87" s="161">
        <v>5</v>
      </c>
      <c r="S87" s="592"/>
      <c r="T87" s="592"/>
      <c r="U87" s="592"/>
      <c r="V87" s="592"/>
      <c r="W87" s="592"/>
      <c r="X87" s="576"/>
      <c r="Y87" s="576"/>
      <c r="Z87" s="567"/>
      <c r="AA87" s="567"/>
      <c r="AB87" s="567"/>
      <c r="AC87" s="567"/>
      <c r="AD87" s="567"/>
      <c r="AE87" s="567"/>
      <c r="AF87" s="601"/>
      <c r="AG87" s="601"/>
      <c r="AH87" s="569"/>
    </row>
    <row r="88" spans="1:34" ht="19.5" customHeight="1">
      <c r="A88" s="467"/>
      <c r="B88" s="605"/>
      <c r="C88" s="607"/>
      <c r="D88" s="584"/>
      <c r="E88" s="584"/>
      <c r="F88" s="584"/>
      <c r="G88" s="584"/>
      <c r="H88" s="584"/>
      <c r="I88" s="595"/>
      <c r="J88" s="584"/>
      <c r="K88" s="584"/>
      <c r="L88" s="584"/>
      <c r="M88" s="584"/>
      <c r="N88" s="567"/>
      <c r="O88" s="570"/>
      <c r="P88" s="570"/>
      <c r="Q88" s="102" t="s">
        <v>74</v>
      </c>
      <c r="R88" s="53">
        <v>0</v>
      </c>
      <c r="S88" s="593"/>
      <c r="T88" s="593"/>
      <c r="U88" s="593"/>
      <c r="V88" s="593"/>
      <c r="W88" s="593"/>
      <c r="X88" s="576"/>
      <c r="Y88" s="576"/>
      <c r="Z88" s="567"/>
      <c r="AA88" s="567"/>
      <c r="AB88" s="567"/>
      <c r="AC88" s="567"/>
      <c r="AD88" s="567"/>
      <c r="AE88" s="567"/>
      <c r="AF88" s="601"/>
      <c r="AG88" s="601"/>
      <c r="AH88" s="569"/>
    </row>
    <row r="89" spans="1:34" ht="19.5" customHeight="1">
      <c r="A89" s="467"/>
      <c r="B89" s="605"/>
      <c r="C89" s="607"/>
      <c r="D89" s="584"/>
      <c r="E89" s="584"/>
      <c r="F89" s="584"/>
      <c r="G89" s="584"/>
      <c r="H89" s="584"/>
      <c r="I89" s="595"/>
      <c r="J89" s="584"/>
      <c r="K89" s="584"/>
      <c r="L89" s="584"/>
      <c r="M89" s="584"/>
      <c r="N89" s="567"/>
      <c r="O89" s="568" t="s">
        <v>717</v>
      </c>
      <c r="P89" s="566" t="s">
        <v>46</v>
      </c>
      <c r="Q89" s="52" t="s">
        <v>47</v>
      </c>
      <c r="R89" s="53">
        <v>15</v>
      </c>
      <c r="S89" s="571">
        <v>100</v>
      </c>
      <c r="T89" s="571" t="s">
        <v>515</v>
      </c>
      <c r="U89" s="571" t="s">
        <v>515</v>
      </c>
      <c r="V89" s="571" t="s">
        <v>515</v>
      </c>
      <c r="W89" s="571">
        <v>100</v>
      </c>
      <c r="X89" s="576"/>
      <c r="Y89" s="576"/>
      <c r="Z89" s="567"/>
      <c r="AA89" s="567"/>
      <c r="AB89" s="567"/>
      <c r="AC89" s="567"/>
      <c r="AD89" s="567"/>
      <c r="AE89" s="567"/>
      <c r="AF89" s="601"/>
      <c r="AG89" s="601"/>
      <c r="AH89" s="569"/>
    </row>
    <row r="90" spans="1:34" ht="19.5" customHeight="1">
      <c r="A90" s="467"/>
      <c r="B90" s="605"/>
      <c r="C90" s="607"/>
      <c r="D90" s="584"/>
      <c r="E90" s="584"/>
      <c r="F90" s="584"/>
      <c r="G90" s="584"/>
      <c r="H90" s="584"/>
      <c r="I90" s="595"/>
      <c r="J90" s="584"/>
      <c r="K90" s="584"/>
      <c r="L90" s="584"/>
      <c r="M90" s="584"/>
      <c r="N90" s="567"/>
      <c r="O90" s="569"/>
      <c r="P90" s="504"/>
      <c r="Q90" s="52" t="s">
        <v>54</v>
      </c>
      <c r="R90" s="50">
        <v>0</v>
      </c>
      <c r="S90" s="592"/>
      <c r="T90" s="592"/>
      <c r="U90" s="592"/>
      <c r="V90" s="592"/>
      <c r="W90" s="592"/>
      <c r="X90" s="576"/>
      <c r="Y90" s="576"/>
      <c r="Z90" s="567"/>
      <c r="AA90" s="567"/>
      <c r="AB90" s="567"/>
      <c r="AC90" s="567"/>
      <c r="AD90" s="567"/>
      <c r="AE90" s="567"/>
      <c r="AF90" s="601"/>
      <c r="AG90" s="601"/>
      <c r="AH90" s="569"/>
    </row>
    <row r="91" spans="1:34" ht="19.5" customHeight="1">
      <c r="A91" s="467"/>
      <c r="B91" s="605"/>
      <c r="C91" s="607"/>
      <c r="D91" s="584"/>
      <c r="E91" s="584"/>
      <c r="F91" s="584"/>
      <c r="G91" s="584"/>
      <c r="H91" s="584"/>
      <c r="I91" s="595"/>
      <c r="J91" s="584"/>
      <c r="K91" s="584"/>
      <c r="L91" s="584"/>
      <c r="M91" s="584"/>
      <c r="N91" s="567"/>
      <c r="O91" s="569"/>
      <c r="P91" s="568" t="s">
        <v>55</v>
      </c>
      <c r="Q91" s="52" t="s">
        <v>56</v>
      </c>
      <c r="R91" s="53">
        <v>15</v>
      </c>
      <c r="S91" s="592"/>
      <c r="T91" s="592"/>
      <c r="U91" s="592"/>
      <c r="V91" s="592"/>
      <c r="W91" s="592"/>
      <c r="X91" s="576"/>
      <c r="Y91" s="576"/>
      <c r="Z91" s="567"/>
      <c r="AA91" s="567"/>
      <c r="AB91" s="567"/>
      <c r="AC91" s="567"/>
      <c r="AD91" s="567"/>
      <c r="AE91" s="567"/>
      <c r="AF91" s="601"/>
      <c r="AG91" s="601"/>
      <c r="AH91" s="569"/>
    </row>
    <row r="92" spans="1:34" ht="19.5" customHeight="1">
      <c r="A92" s="467"/>
      <c r="B92" s="605"/>
      <c r="C92" s="607"/>
      <c r="D92" s="584"/>
      <c r="E92" s="584"/>
      <c r="F92" s="584"/>
      <c r="G92" s="584"/>
      <c r="H92" s="584"/>
      <c r="I92" s="595"/>
      <c r="J92" s="584"/>
      <c r="K92" s="584"/>
      <c r="L92" s="584"/>
      <c r="M92" s="584"/>
      <c r="N92" s="567"/>
      <c r="O92" s="569"/>
      <c r="P92" s="570"/>
      <c r="Q92" s="52" t="s">
        <v>57</v>
      </c>
      <c r="R92" s="50">
        <v>0</v>
      </c>
      <c r="S92" s="592"/>
      <c r="T92" s="592"/>
      <c r="U92" s="592"/>
      <c r="V92" s="592"/>
      <c r="W92" s="592"/>
      <c r="X92" s="576"/>
      <c r="Y92" s="576"/>
      <c r="Z92" s="567"/>
      <c r="AA92" s="567"/>
      <c r="AB92" s="567"/>
      <c r="AC92" s="567"/>
      <c r="AD92" s="567"/>
      <c r="AE92" s="567"/>
      <c r="AF92" s="601"/>
      <c r="AG92" s="601"/>
      <c r="AH92" s="569"/>
    </row>
    <row r="93" spans="1:34" ht="19.5" customHeight="1">
      <c r="A93" s="467"/>
      <c r="B93" s="605"/>
      <c r="C93" s="607"/>
      <c r="D93" s="584"/>
      <c r="E93" s="584"/>
      <c r="F93" s="584"/>
      <c r="G93" s="584"/>
      <c r="H93" s="584"/>
      <c r="I93" s="595"/>
      <c r="J93" s="584"/>
      <c r="K93" s="584"/>
      <c r="L93" s="584"/>
      <c r="M93" s="584"/>
      <c r="N93" s="567"/>
      <c r="O93" s="569"/>
      <c r="P93" s="568" t="s">
        <v>58</v>
      </c>
      <c r="Q93" s="52" t="s">
        <v>59</v>
      </c>
      <c r="R93" s="53">
        <v>15</v>
      </c>
      <c r="S93" s="592"/>
      <c r="T93" s="592"/>
      <c r="U93" s="592"/>
      <c r="V93" s="592"/>
      <c r="W93" s="592"/>
      <c r="X93" s="576"/>
      <c r="Y93" s="576"/>
      <c r="Z93" s="567"/>
      <c r="AA93" s="567"/>
      <c r="AB93" s="567"/>
      <c r="AC93" s="567"/>
      <c r="AD93" s="567"/>
      <c r="AE93" s="567"/>
      <c r="AF93" s="601"/>
      <c r="AG93" s="601"/>
      <c r="AH93" s="569"/>
    </row>
    <row r="94" spans="1:34" ht="19.5" customHeight="1">
      <c r="A94" s="467"/>
      <c r="B94" s="605"/>
      <c r="C94" s="607"/>
      <c r="D94" s="584"/>
      <c r="E94" s="584"/>
      <c r="F94" s="584"/>
      <c r="G94" s="584"/>
      <c r="H94" s="584"/>
      <c r="I94" s="595"/>
      <c r="J94" s="584"/>
      <c r="K94" s="584"/>
      <c r="L94" s="584"/>
      <c r="M94" s="584"/>
      <c r="N94" s="567"/>
      <c r="O94" s="569"/>
      <c r="P94" s="570"/>
      <c r="Q94" s="52" t="s">
        <v>60</v>
      </c>
      <c r="R94" s="50">
        <v>0</v>
      </c>
      <c r="S94" s="592"/>
      <c r="T94" s="592"/>
      <c r="U94" s="592"/>
      <c r="V94" s="592"/>
      <c r="W94" s="592"/>
      <c r="X94" s="576"/>
      <c r="Y94" s="576"/>
      <c r="Z94" s="567"/>
      <c r="AA94" s="567"/>
      <c r="AB94" s="567"/>
      <c r="AC94" s="567"/>
      <c r="AD94" s="567"/>
      <c r="AE94" s="567"/>
      <c r="AF94" s="601"/>
      <c r="AG94" s="601"/>
      <c r="AH94" s="569"/>
    </row>
    <row r="95" spans="1:34" ht="19.5" customHeight="1">
      <c r="A95" s="467"/>
      <c r="B95" s="605"/>
      <c r="C95" s="607"/>
      <c r="D95" s="584"/>
      <c r="E95" s="584"/>
      <c r="F95" s="584"/>
      <c r="G95" s="584"/>
      <c r="H95" s="584"/>
      <c r="I95" s="595"/>
      <c r="J95" s="584"/>
      <c r="K95" s="584"/>
      <c r="L95" s="584"/>
      <c r="M95" s="584"/>
      <c r="N95" s="567"/>
      <c r="O95" s="569"/>
      <c r="P95" s="597" t="s">
        <v>61</v>
      </c>
      <c r="Q95" s="52" t="s">
        <v>62</v>
      </c>
      <c r="R95" s="53">
        <v>15</v>
      </c>
      <c r="S95" s="592"/>
      <c r="T95" s="592"/>
      <c r="U95" s="592"/>
      <c r="V95" s="592"/>
      <c r="W95" s="592"/>
      <c r="X95" s="576"/>
      <c r="Y95" s="576"/>
      <c r="Z95" s="567"/>
      <c r="AA95" s="567"/>
      <c r="AB95" s="567"/>
      <c r="AC95" s="567"/>
      <c r="AD95" s="567"/>
      <c r="AE95" s="567"/>
      <c r="AF95" s="601"/>
      <c r="AG95" s="601"/>
      <c r="AH95" s="569"/>
    </row>
    <row r="96" spans="1:34" ht="19.5" customHeight="1">
      <c r="A96" s="467"/>
      <c r="B96" s="605"/>
      <c r="C96" s="607"/>
      <c r="D96" s="584"/>
      <c r="E96" s="584"/>
      <c r="F96" s="584"/>
      <c r="G96" s="584"/>
      <c r="H96" s="584"/>
      <c r="I96" s="595"/>
      <c r="J96" s="584"/>
      <c r="K96" s="584"/>
      <c r="L96" s="584"/>
      <c r="M96" s="584"/>
      <c r="N96" s="567"/>
      <c r="O96" s="569"/>
      <c r="P96" s="598"/>
      <c r="Q96" s="52" t="s">
        <v>63</v>
      </c>
      <c r="R96" s="50">
        <v>10</v>
      </c>
      <c r="S96" s="592"/>
      <c r="T96" s="592"/>
      <c r="U96" s="592"/>
      <c r="V96" s="592"/>
      <c r="W96" s="592"/>
      <c r="X96" s="576"/>
      <c r="Y96" s="576"/>
      <c r="Z96" s="567"/>
      <c r="AA96" s="567"/>
      <c r="AB96" s="567"/>
      <c r="AC96" s="567"/>
      <c r="AD96" s="567"/>
      <c r="AE96" s="567"/>
      <c r="AF96" s="601"/>
      <c r="AG96" s="601"/>
      <c r="AH96" s="569"/>
    </row>
    <row r="97" spans="1:34" ht="25.5" customHeight="1">
      <c r="A97" s="467"/>
      <c r="B97" s="605"/>
      <c r="C97" s="607"/>
      <c r="D97" s="584"/>
      <c r="E97" s="584"/>
      <c r="F97" s="584"/>
      <c r="G97" s="584"/>
      <c r="H97" s="584"/>
      <c r="I97" s="595"/>
      <c r="J97" s="584"/>
      <c r="K97" s="584"/>
      <c r="L97" s="584"/>
      <c r="M97" s="584"/>
      <c r="N97" s="567"/>
      <c r="O97" s="569"/>
      <c r="P97" s="599"/>
      <c r="Q97" s="52" t="s">
        <v>64</v>
      </c>
      <c r="R97" s="50">
        <v>0</v>
      </c>
      <c r="S97" s="592"/>
      <c r="T97" s="592"/>
      <c r="U97" s="592"/>
      <c r="V97" s="592"/>
      <c r="W97" s="592"/>
      <c r="X97" s="576"/>
      <c r="Y97" s="576"/>
      <c r="Z97" s="567"/>
      <c r="AA97" s="567"/>
      <c r="AB97" s="567"/>
      <c r="AC97" s="567"/>
      <c r="AD97" s="567"/>
      <c r="AE97" s="567"/>
      <c r="AF97" s="601"/>
      <c r="AG97" s="601"/>
      <c r="AH97" s="569"/>
    </row>
    <row r="98" spans="1:34" ht="21.75" customHeight="1">
      <c r="A98" s="467"/>
      <c r="B98" s="605"/>
      <c r="C98" s="607"/>
      <c r="D98" s="584"/>
      <c r="E98" s="584"/>
      <c r="F98" s="584"/>
      <c r="G98" s="584"/>
      <c r="H98" s="584"/>
      <c r="I98" s="595"/>
      <c r="J98" s="584"/>
      <c r="K98" s="584"/>
      <c r="L98" s="584"/>
      <c r="M98" s="584"/>
      <c r="N98" s="567"/>
      <c r="O98" s="569"/>
      <c r="P98" s="568" t="s">
        <v>95</v>
      </c>
      <c r="Q98" s="52" t="s">
        <v>66</v>
      </c>
      <c r="R98" s="53">
        <v>15</v>
      </c>
      <c r="S98" s="592"/>
      <c r="T98" s="592"/>
      <c r="U98" s="592"/>
      <c r="V98" s="592"/>
      <c r="W98" s="592"/>
      <c r="X98" s="576"/>
      <c r="Y98" s="576"/>
      <c r="Z98" s="567"/>
      <c r="AA98" s="567"/>
      <c r="AB98" s="567"/>
      <c r="AC98" s="567"/>
      <c r="AD98" s="567"/>
      <c r="AE98" s="567"/>
      <c r="AF98" s="601"/>
      <c r="AG98" s="601"/>
      <c r="AH98" s="569"/>
    </row>
    <row r="99" spans="1:34" ht="18" customHeight="1">
      <c r="A99" s="467"/>
      <c r="B99" s="605"/>
      <c r="C99" s="607"/>
      <c r="D99" s="584"/>
      <c r="E99" s="584"/>
      <c r="F99" s="584"/>
      <c r="G99" s="584"/>
      <c r="H99" s="584"/>
      <c r="I99" s="595"/>
      <c r="J99" s="584"/>
      <c r="K99" s="584"/>
      <c r="L99" s="584"/>
      <c r="M99" s="584"/>
      <c r="N99" s="567"/>
      <c r="O99" s="569"/>
      <c r="P99" s="570"/>
      <c r="Q99" s="52" t="s">
        <v>67</v>
      </c>
      <c r="R99" s="50">
        <v>0</v>
      </c>
      <c r="S99" s="592"/>
      <c r="T99" s="592"/>
      <c r="U99" s="592"/>
      <c r="V99" s="592"/>
      <c r="W99" s="592"/>
      <c r="X99" s="576"/>
      <c r="Y99" s="576"/>
      <c r="Z99" s="567"/>
      <c r="AA99" s="567"/>
      <c r="AB99" s="567"/>
      <c r="AC99" s="567"/>
      <c r="AD99" s="567"/>
      <c r="AE99" s="567"/>
      <c r="AF99" s="601"/>
      <c r="AG99" s="601"/>
      <c r="AH99" s="569"/>
    </row>
    <row r="100" spans="1:34" ht="22.5" customHeight="1">
      <c r="A100" s="467"/>
      <c r="B100" s="605"/>
      <c r="C100" s="607"/>
      <c r="D100" s="584"/>
      <c r="E100" s="584"/>
      <c r="F100" s="584"/>
      <c r="G100" s="584"/>
      <c r="H100" s="584"/>
      <c r="I100" s="595"/>
      <c r="J100" s="584"/>
      <c r="K100" s="584"/>
      <c r="L100" s="584"/>
      <c r="M100" s="584"/>
      <c r="N100" s="567"/>
      <c r="O100" s="569"/>
      <c r="P100" s="568" t="s">
        <v>68</v>
      </c>
      <c r="Q100" s="51" t="s">
        <v>69</v>
      </c>
      <c r="R100" s="53">
        <v>15</v>
      </c>
      <c r="S100" s="592"/>
      <c r="T100" s="592"/>
      <c r="U100" s="592"/>
      <c r="V100" s="592"/>
      <c r="W100" s="592"/>
      <c r="X100" s="576"/>
      <c r="Y100" s="576"/>
      <c r="Z100" s="567"/>
      <c r="AA100" s="567"/>
      <c r="AB100" s="567"/>
      <c r="AC100" s="567"/>
      <c r="AD100" s="567"/>
      <c r="AE100" s="567"/>
      <c r="AF100" s="601"/>
      <c r="AG100" s="601"/>
      <c r="AH100" s="569"/>
    </row>
    <row r="101" spans="1:34" ht="21.75" customHeight="1">
      <c r="A101" s="467"/>
      <c r="B101" s="605"/>
      <c r="C101" s="607"/>
      <c r="D101" s="584"/>
      <c r="E101" s="584"/>
      <c r="F101" s="584"/>
      <c r="G101" s="584"/>
      <c r="H101" s="584"/>
      <c r="I101" s="595"/>
      <c r="J101" s="584"/>
      <c r="K101" s="584"/>
      <c r="L101" s="584"/>
      <c r="M101" s="584"/>
      <c r="N101" s="567"/>
      <c r="O101" s="569"/>
      <c r="P101" s="570"/>
      <c r="Q101" s="51" t="s">
        <v>70</v>
      </c>
      <c r="R101" s="50">
        <v>0</v>
      </c>
      <c r="S101" s="592"/>
      <c r="T101" s="592"/>
      <c r="U101" s="592"/>
      <c r="V101" s="592"/>
      <c r="W101" s="592"/>
      <c r="X101" s="576"/>
      <c r="Y101" s="576"/>
      <c r="Z101" s="567"/>
      <c r="AA101" s="567"/>
      <c r="AB101" s="567"/>
      <c r="AC101" s="567"/>
      <c r="AD101" s="567"/>
      <c r="AE101" s="567"/>
      <c r="AF101" s="601"/>
      <c r="AG101" s="601"/>
      <c r="AH101" s="569"/>
    </row>
    <row r="102" spans="1:34" ht="23.25" customHeight="1">
      <c r="A102" s="467"/>
      <c r="B102" s="605"/>
      <c r="C102" s="607"/>
      <c r="D102" s="584"/>
      <c r="E102" s="584"/>
      <c r="F102" s="584"/>
      <c r="G102" s="584"/>
      <c r="H102" s="584"/>
      <c r="I102" s="595"/>
      <c r="J102" s="584"/>
      <c r="K102" s="584"/>
      <c r="L102" s="584"/>
      <c r="M102" s="584"/>
      <c r="N102" s="567"/>
      <c r="O102" s="569"/>
      <c r="P102" s="568" t="s">
        <v>71</v>
      </c>
      <c r="Q102" s="52" t="s">
        <v>72</v>
      </c>
      <c r="R102" s="53">
        <v>10</v>
      </c>
      <c r="S102" s="592"/>
      <c r="T102" s="592"/>
      <c r="U102" s="592"/>
      <c r="V102" s="592"/>
      <c r="W102" s="592"/>
      <c r="X102" s="576"/>
      <c r="Y102" s="576"/>
      <c r="Z102" s="567"/>
      <c r="AA102" s="567"/>
      <c r="AB102" s="567"/>
      <c r="AC102" s="567"/>
      <c r="AD102" s="567"/>
      <c r="AE102" s="567"/>
      <c r="AF102" s="601"/>
      <c r="AG102" s="601"/>
      <c r="AH102" s="569"/>
    </row>
    <row r="103" spans="1:34" ht="21.75" customHeight="1">
      <c r="A103" s="467"/>
      <c r="B103" s="605"/>
      <c r="C103" s="607"/>
      <c r="D103" s="584"/>
      <c r="E103" s="584"/>
      <c r="F103" s="584"/>
      <c r="G103" s="584"/>
      <c r="H103" s="584"/>
      <c r="I103" s="595"/>
      <c r="J103" s="584"/>
      <c r="K103" s="584"/>
      <c r="L103" s="584"/>
      <c r="M103" s="584"/>
      <c r="N103" s="567"/>
      <c r="O103" s="569"/>
      <c r="P103" s="569"/>
      <c r="Q103" s="102" t="s">
        <v>73</v>
      </c>
      <c r="R103" s="161">
        <v>5</v>
      </c>
      <c r="S103" s="592"/>
      <c r="T103" s="592"/>
      <c r="U103" s="592"/>
      <c r="V103" s="592"/>
      <c r="W103" s="592"/>
      <c r="X103" s="576"/>
      <c r="Y103" s="576"/>
      <c r="Z103" s="567"/>
      <c r="AA103" s="567"/>
      <c r="AB103" s="567"/>
      <c r="AC103" s="567"/>
      <c r="AD103" s="567"/>
      <c r="AE103" s="567"/>
      <c r="AF103" s="601"/>
      <c r="AG103" s="601"/>
      <c r="AH103" s="569"/>
    </row>
    <row r="104" spans="1:34" ht="27.75" customHeight="1">
      <c r="A104" s="467"/>
      <c r="B104" s="605"/>
      <c r="C104" s="607"/>
      <c r="D104" s="584"/>
      <c r="E104" s="584"/>
      <c r="F104" s="584"/>
      <c r="G104" s="585"/>
      <c r="H104" s="584"/>
      <c r="I104" s="595"/>
      <c r="J104" s="584"/>
      <c r="K104" s="584"/>
      <c r="L104" s="584"/>
      <c r="M104" s="584"/>
      <c r="N104" s="567"/>
      <c r="O104" s="570"/>
      <c r="P104" s="570"/>
      <c r="Q104" s="102" t="s">
        <v>74</v>
      </c>
      <c r="R104" s="50">
        <v>0</v>
      </c>
      <c r="S104" s="593"/>
      <c r="T104" s="593"/>
      <c r="U104" s="593"/>
      <c r="V104" s="593"/>
      <c r="W104" s="593"/>
      <c r="X104" s="576"/>
      <c r="Y104" s="576"/>
      <c r="Z104" s="567"/>
      <c r="AA104" s="567"/>
      <c r="AB104" s="567"/>
      <c r="AC104" s="567"/>
      <c r="AD104" s="567"/>
      <c r="AE104" s="567"/>
      <c r="AF104" s="601"/>
      <c r="AG104" s="601"/>
      <c r="AH104" s="569"/>
    </row>
    <row r="105" spans="1:34" ht="19.5" customHeight="1">
      <c r="A105" s="467"/>
      <c r="B105" s="605"/>
      <c r="C105" s="607"/>
      <c r="D105" s="584"/>
      <c r="E105" s="584"/>
      <c r="F105" s="584"/>
      <c r="G105" s="304" t="s">
        <v>718</v>
      </c>
      <c r="H105" s="584"/>
      <c r="I105" s="595"/>
      <c r="J105" s="584"/>
      <c r="K105" s="584"/>
      <c r="L105" s="584"/>
      <c r="M105" s="584"/>
      <c r="N105" s="567"/>
      <c r="O105" s="568" t="s">
        <v>719</v>
      </c>
      <c r="P105" s="566" t="s">
        <v>46</v>
      </c>
      <c r="Q105" s="52" t="s">
        <v>47</v>
      </c>
      <c r="R105" s="53">
        <v>15</v>
      </c>
      <c r="S105" s="571">
        <v>100</v>
      </c>
      <c r="T105" s="571" t="s">
        <v>515</v>
      </c>
      <c r="U105" s="571" t="s">
        <v>515</v>
      </c>
      <c r="V105" s="571" t="s">
        <v>515</v>
      </c>
      <c r="W105" s="571">
        <v>100</v>
      </c>
      <c r="X105" s="576"/>
      <c r="Y105" s="576"/>
      <c r="Z105" s="567"/>
      <c r="AA105" s="567"/>
      <c r="AB105" s="567"/>
      <c r="AC105" s="567"/>
      <c r="AD105" s="567"/>
      <c r="AE105" s="567"/>
      <c r="AF105" s="601"/>
      <c r="AG105" s="601"/>
      <c r="AH105" s="569"/>
    </row>
    <row r="106" spans="1:34" ht="19.5" customHeight="1">
      <c r="A106" s="467"/>
      <c r="B106" s="605"/>
      <c r="C106" s="607"/>
      <c r="D106" s="584"/>
      <c r="E106" s="584"/>
      <c r="F106" s="584"/>
      <c r="G106" s="305"/>
      <c r="H106" s="584"/>
      <c r="I106" s="595"/>
      <c r="J106" s="584"/>
      <c r="K106" s="584"/>
      <c r="L106" s="584"/>
      <c r="M106" s="584"/>
      <c r="N106" s="567"/>
      <c r="O106" s="569"/>
      <c r="P106" s="504"/>
      <c r="Q106" s="52" t="s">
        <v>54</v>
      </c>
      <c r="R106" s="50">
        <v>0</v>
      </c>
      <c r="S106" s="592"/>
      <c r="T106" s="592"/>
      <c r="U106" s="592"/>
      <c r="V106" s="592"/>
      <c r="W106" s="592"/>
      <c r="X106" s="576"/>
      <c r="Y106" s="576"/>
      <c r="Z106" s="567"/>
      <c r="AA106" s="567"/>
      <c r="AB106" s="567"/>
      <c r="AC106" s="567"/>
      <c r="AD106" s="567"/>
      <c r="AE106" s="567"/>
      <c r="AF106" s="601"/>
      <c r="AG106" s="601"/>
      <c r="AH106" s="569"/>
    </row>
    <row r="107" spans="1:34" ht="19.5" customHeight="1">
      <c r="A107" s="467"/>
      <c r="B107" s="605"/>
      <c r="C107" s="607"/>
      <c r="D107" s="584"/>
      <c r="E107" s="584"/>
      <c r="F107" s="584"/>
      <c r="G107" s="305"/>
      <c r="H107" s="584"/>
      <c r="I107" s="595"/>
      <c r="J107" s="584"/>
      <c r="K107" s="584"/>
      <c r="L107" s="584"/>
      <c r="M107" s="584"/>
      <c r="N107" s="567"/>
      <c r="O107" s="569"/>
      <c r="P107" s="568" t="s">
        <v>55</v>
      </c>
      <c r="Q107" s="52" t="s">
        <v>56</v>
      </c>
      <c r="R107" s="53">
        <v>15</v>
      </c>
      <c r="S107" s="592"/>
      <c r="T107" s="592"/>
      <c r="U107" s="592"/>
      <c r="V107" s="592"/>
      <c r="W107" s="592"/>
      <c r="X107" s="576"/>
      <c r="Y107" s="576"/>
      <c r="Z107" s="567"/>
      <c r="AA107" s="567"/>
      <c r="AB107" s="567"/>
      <c r="AC107" s="567"/>
      <c r="AD107" s="567"/>
      <c r="AE107" s="567"/>
      <c r="AF107" s="601"/>
      <c r="AG107" s="601"/>
      <c r="AH107" s="569"/>
    </row>
    <row r="108" spans="1:34" ht="19.5" customHeight="1">
      <c r="A108" s="467"/>
      <c r="B108" s="605"/>
      <c r="C108" s="607"/>
      <c r="D108" s="584"/>
      <c r="E108" s="584"/>
      <c r="F108" s="584"/>
      <c r="G108" s="305"/>
      <c r="H108" s="584"/>
      <c r="I108" s="595"/>
      <c r="J108" s="584"/>
      <c r="K108" s="584"/>
      <c r="L108" s="584"/>
      <c r="M108" s="584"/>
      <c r="N108" s="567"/>
      <c r="O108" s="569"/>
      <c r="P108" s="570"/>
      <c r="Q108" s="52" t="s">
        <v>57</v>
      </c>
      <c r="R108" s="50">
        <v>0</v>
      </c>
      <c r="S108" s="592"/>
      <c r="T108" s="592"/>
      <c r="U108" s="592"/>
      <c r="V108" s="592"/>
      <c r="W108" s="592"/>
      <c r="X108" s="576"/>
      <c r="Y108" s="576"/>
      <c r="Z108" s="567"/>
      <c r="AA108" s="567"/>
      <c r="AB108" s="567"/>
      <c r="AC108" s="567"/>
      <c r="AD108" s="567"/>
      <c r="AE108" s="567"/>
      <c r="AF108" s="601"/>
      <c r="AG108" s="601"/>
      <c r="AH108" s="569"/>
    </row>
    <row r="109" spans="1:34" ht="19.5" customHeight="1">
      <c r="A109" s="467"/>
      <c r="B109" s="605"/>
      <c r="C109" s="607"/>
      <c r="D109" s="584"/>
      <c r="E109" s="584"/>
      <c r="F109" s="584"/>
      <c r="G109" s="305"/>
      <c r="H109" s="584"/>
      <c r="I109" s="595"/>
      <c r="J109" s="584"/>
      <c r="K109" s="584"/>
      <c r="L109" s="584"/>
      <c r="M109" s="584"/>
      <c r="N109" s="567"/>
      <c r="O109" s="569"/>
      <c r="P109" s="568" t="s">
        <v>58</v>
      </c>
      <c r="Q109" s="52" t="s">
        <v>59</v>
      </c>
      <c r="R109" s="53">
        <v>15</v>
      </c>
      <c r="S109" s="592"/>
      <c r="T109" s="592"/>
      <c r="U109" s="592"/>
      <c r="V109" s="592"/>
      <c r="W109" s="592"/>
      <c r="X109" s="576"/>
      <c r="Y109" s="576"/>
      <c r="Z109" s="567"/>
      <c r="AA109" s="567"/>
      <c r="AB109" s="567"/>
      <c r="AC109" s="567"/>
      <c r="AD109" s="567"/>
      <c r="AE109" s="567"/>
      <c r="AF109" s="601"/>
      <c r="AG109" s="601"/>
      <c r="AH109" s="569"/>
    </row>
    <row r="110" spans="1:34" ht="19.5" customHeight="1">
      <c r="A110" s="467"/>
      <c r="B110" s="605"/>
      <c r="C110" s="607"/>
      <c r="D110" s="584"/>
      <c r="E110" s="584"/>
      <c r="F110" s="584"/>
      <c r="G110" s="305"/>
      <c r="H110" s="584"/>
      <c r="I110" s="595"/>
      <c r="J110" s="584"/>
      <c r="K110" s="584"/>
      <c r="L110" s="584"/>
      <c r="M110" s="584"/>
      <c r="N110" s="567"/>
      <c r="O110" s="569"/>
      <c r="P110" s="570"/>
      <c r="Q110" s="52" t="s">
        <v>60</v>
      </c>
      <c r="R110" s="50">
        <v>0</v>
      </c>
      <c r="S110" s="592"/>
      <c r="T110" s="592"/>
      <c r="U110" s="592"/>
      <c r="V110" s="592"/>
      <c r="W110" s="592"/>
      <c r="X110" s="576"/>
      <c r="Y110" s="576"/>
      <c r="Z110" s="567"/>
      <c r="AA110" s="567"/>
      <c r="AB110" s="567"/>
      <c r="AC110" s="567"/>
      <c r="AD110" s="567"/>
      <c r="AE110" s="567"/>
      <c r="AF110" s="601"/>
      <c r="AG110" s="601"/>
      <c r="AH110" s="569"/>
    </row>
    <row r="111" spans="1:34" ht="19.5" customHeight="1">
      <c r="A111" s="467"/>
      <c r="B111" s="605"/>
      <c r="C111" s="607"/>
      <c r="D111" s="584"/>
      <c r="E111" s="584"/>
      <c r="F111" s="584"/>
      <c r="G111" s="305"/>
      <c r="H111" s="584"/>
      <c r="I111" s="595"/>
      <c r="J111" s="584"/>
      <c r="K111" s="584"/>
      <c r="L111" s="584"/>
      <c r="M111" s="584"/>
      <c r="N111" s="567"/>
      <c r="O111" s="569"/>
      <c r="P111" s="597" t="s">
        <v>61</v>
      </c>
      <c r="Q111" s="52" t="s">
        <v>62</v>
      </c>
      <c r="R111" s="53">
        <v>15</v>
      </c>
      <c r="S111" s="592"/>
      <c r="T111" s="592"/>
      <c r="U111" s="592"/>
      <c r="V111" s="592"/>
      <c r="W111" s="592"/>
      <c r="X111" s="576"/>
      <c r="Y111" s="576"/>
      <c r="Z111" s="567"/>
      <c r="AA111" s="567"/>
      <c r="AB111" s="567"/>
      <c r="AC111" s="567"/>
      <c r="AD111" s="567"/>
      <c r="AE111" s="567"/>
      <c r="AF111" s="601"/>
      <c r="AG111" s="601"/>
      <c r="AH111" s="569"/>
    </row>
    <row r="112" spans="1:34" ht="19.5" customHeight="1">
      <c r="A112" s="467"/>
      <c r="B112" s="605"/>
      <c r="C112" s="607"/>
      <c r="D112" s="584"/>
      <c r="E112" s="584"/>
      <c r="F112" s="584"/>
      <c r="G112" s="305"/>
      <c r="H112" s="584"/>
      <c r="I112" s="595"/>
      <c r="J112" s="584"/>
      <c r="K112" s="584"/>
      <c r="L112" s="584"/>
      <c r="M112" s="584"/>
      <c r="N112" s="567"/>
      <c r="O112" s="569"/>
      <c r="P112" s="598"/>
      <c r="Q112" s="52" t="s">
        <v>63</v>
      </c>
      <c r="R112" s="50">
        <v>10</v>
      </c>
      <c r="S112" s="592"/>
      <c r="T112" s="592"/>
      <c r="U112" s="592"/>
      <c r="V112" s="592"/>
      <c r="W112" s="592"/>
      <c r="X112" s="576"/>
      <c r="Y112" s="576"/>
      <c r="Z112" s="567"/>
      <c r="AA112" s="567"/>
      <c r="AB112" s="567"/>
      <c r="AC112" s="567"/>
      <c r="AD112" s="567"/>
      <c r="AE112" s="567"/>
      <c r="AF112" s="601"/>
      <c r="AG112" s="601"/>
      <c r="AH112" s="569"/>
    </row>
    <row r="113" spans="1:34" ht="25.5" customHeight="1">
      <c r="A113" s="467"/>
      <c r="B113" s="605"/>
      <c r="C113" s="607"/>
      <c r="D113" s="584"/>
      <c r="E113" s="584"/>
      <c r="F113" s="584"/>
      <c r="G113" s="305"/>
      <c r="H113" s="584"/>
      <c r="I113" s="595"/>
      <c r="J113" s="584"/>
      <c r="K113" s="584"/>
      <c r="L113" s="584"/>
      <c r="M113" s="584"/>
      <c r="N113" s="567"/>
      <c r="O113" s="569"/>
      <c r="P113" s="599"/>
      <c r="Q113" s="52" t="s">
        <v>64</v>
      </c>
      <c r="R113" s="50">
        <v>0</v>
      </c>
      <c r="S113" s="592"/>
      <c r="T113" s="592"/>
      <c r="U113" s="592"/>
      <c r="V113" s="592"/>
      <c r="W113" s="592"/>
      <c r="X113" s="576"/>
      <c r="Y113" s="576"/>
      <c r="Z113" s="567"/>
      <c r="AA113" s="567"/>
      <c r="AB113" s="567"/>
      <c r="AC113" s="567"/>
      <c r="AD113" s="567"/>
      <c r="AE113" s="567"/>
      <c r="AF113" s="601"/>
      <c r="AG113" s="601"/>
      <c r="AH113" s="569"/>
    </row>
    <row r="114" spans="1:34" ht="21.75" customHeight="1">
      <c r="A114" s="467"/>
      <c r="B114" s="605"/>
      <c r="C114" s="607"/>
      <c r="D114" s="584"/>
      <c r="E114" s="584"/>
      <c r="F114" s="584"/>
      <c r="G114" s="305"/>
      <c r="H114" s="584"/>
      <c r="I114" s="595"/>
      <c r="J114" s="584"/>
      <c r="K114" s="584"/>
      <c r="L114" s="584"/>
      <c r="M114" s="584"/>
      <c r="N114" s="567"/>
      <c r="O114" s="569"/>
      <c r="P114" s="568" t="s">
        <v>95</v>
      </c>
      <c r="Q114" s="52" t="s">
        <v>66</v>
      </c>
      <c r="R114" s="53">
        <v>15</v>
      </c>
      <c r="S114" s="592"/>
      <c r="T114" s="592"/>
      <c r="U114" s="592"/>
      <c r="V114" s="592"/>
      <c r="W114" s="592"/>
      <c r="X114" s="576"/>
      <c r="Y114" s="576"/>
      <c r="Z114" s="567"/>
      <c r="AA114" s="567"/>
      <c r="AB114" s="567"/>
      <c r="AC114" s="567"/>
      <c r="AD114" s="567"/>
      <c r="AE114" s="567"/>
      <c r="AF114" s="601"/>
      <c r="AG114" s="601"/>
      <c r="AH114" s="569"/>
    </row>
    <row r="115" spans="1:34" ht="18" customHeight="1">
      <c r="A115" s="467"/>
      <c r="B115" s="605"/>
      <c r="C115" s="607"/>
      <c r="D115" s="584"/>
      <c r="E115" s="584"/>
      <c r="F115" s="584"/>
      <c r="G115" s="305"/>
      <c r="H115" s="584"/>
      <c r="I115" s="595"/>
      <c r="J115" s="584"/>
      <c r="K115" s="584"/>
      <c r="L115" s="584"/>
      <c r="M115" s="584"/>
      <c r="N115" s="567"/>
      <c r="O115" s="569"/>
      <c r="P115" s="570"/>
      <c r="Q115" s="52" t="s">
        <v>67</v>
      </c>
      <c r="R115" s="50">
        <v>0</v>
      </c>
      <c r="S115" s="592"/>
      <c r="T115" s="592"/>
      <c r="U115" s="592"/>
      <c r="V115" s="592"/>
      <c r="W115" s="592"/>
      <c r="X115" s="576"/>
      <c r="Y115" s="576"/>
      <c r="Z115" s="567"/>
      <c r="AA115" s="567"/>
      <c r="AB115" s="567"/>
      <c r="AC115" s="567"/>
      <c r="AD115" s="567"/>
      <c r="AE115" s="567"/>
      <c r="AF115" s="601"/>
      <c r="AG115" s="601"/>
      <c r="AH115" s="569"/>
    </row>
    <row r="116" spans="1:34" ht="22.5" customHeight="1">
      <c r="A116" s="467"/>
      <c r="B116" s="605"/>
      <c r="C116" s="607"/>
      <c r="D116" s="584"/>
      <c r="E116" s="584"/>
      <c r="F116" s="584"/>
      <c r="G116" s="305"/>
      <c r="H116" s="584"/>
      <c r="I116" s="595"/>
      <c r="J116" s="584"/>
      <c r="K116" s="584"/>
      <c r="L116" s="584"/>
      <c r="M116" s="584"/>
      <c r="N116" s="567"/>
      <c r="O116" s="569"/>
      <c r="P116" s="568" t="s">
        <v>68</v>
      </c>
      <c r="Q116" s="51" t="s">
        <v>69</v>
      </c>
      <c r="R116" s="53">
        <v>15</v>
      </c>
      <c r="S116" s="592"/>
      <c r="T116" s="592"/>
      <c r="U116" s="592"/>
      <c r="V116" s="592"/>
      <c r="W116" s="592"/>
      <c r="X116" s="576"/>
      <c r="Y116" s="576"/>
      <c r="Z116" s="567"/>
      <c r="AA116" s="567"/>
      <c r="AB116" s="567"/>
      <c r="AC116" s="567"/>
      <c r="AD116" s="567"/>
      <c r="AE116" s="567"/>
      <c r="AF116" s="601"/>
      <c r="AG116" s="601"/>
      <c r="AH116" s="569"/>
    </row>
    <row r="117" spans="1:34" ht="21.75" customHeight="1">
      <c r="A117" s="467"/>
      <c r="B117" s="605"/>
      <c r="C117" s="607"/>
      <c r="D117" s="584"/>
      <c r="E117" s="584"/>
      <c r="F117" s="584"/>
      <c r="G117" s="305"/>
      <c r="H117" s="584"/>
      <c r="I117" s="595"/>
      <c r="J117" s="584"/>
      <c r="K117" s="584"/>
      <c r="L117" s="584"/>
      <c r="M117" s="584"/>
      <c r="N117" s="567"/>
      <c r="O117" s="569"/>
      <c r="P117" s="570"/>
      <c r="Q117" s="51" t="s">
        <v>70</v>
      </c>
      <c r="R117" s="50">
        <v>0</v>
      </c>
      <c r="S117" s="592"/>
      <c r="T117" s="592"/>
      <c r="U117" s="592"/>
      <c r="V117" s="592"/>
      <c r="W117" s="592"/>
      <c r="X117" s="576"/>
      <c r="Y117" s="576"/>
      <c r="Z117" s="567"/>
      <c r="AA117" s="567"/>
      <c r="AB117" s="567"/>
      <c r="AC117" s="567"/>
      <c r="AD117" s="567"/>
      <c r="AE117" s="567"/>
      <c r="AF117" s="601"/>
      <c r="AG117" s="601"/>
      <c r="AH117" s="569"/>
    </row>
    <row r="118" spans="1:34" ht="23.25" customHeight="1">
      <c r="A118" s="467"/>
      <c r="B118" s="605"/>
      <c r="C118" s="607"/>
      <c r="D118" s="584"/>
      <c r="E118" s="584"/>
      <c r="F118" s="584"/>
      <c r="G118" s="305"/>
      <c r="H118" s="584"/>
      <c r="I118" s="595"/>
      <c r="J118" s="584"/>
      <c r="K118" s="584"/>
      <c r="L118" s="584"/>
      <c r="M118" s="584"/>
      <c r="N118" s="567"/>
      <c r="O118" s="569"/>
      <c r="P118" s="568" t="s">
        <v>71</v>
      </c>
      <c r="Q118" s="52" t="s">
        <v>72</v>
      </c>
      <c r="R118" s="53">
        <v>10</v>
      </c>
      <c r="S118" s="592"/>
      <c r="T118" s="592"/>
      <c r="U118" s="592"/>
      <c r="V118" s="592"/>
      <c r="W118" s="592"/>
      <c r="X118" s="576"/>
      <c r="Y118" s="576"/>
      <c r="Z118" s="567"/>
      <c r="AA118" s="567"/>
      <c r="AB118" s="567"/>
      <c r="AC118" s="567"/>
      <c r="AD118" s="567"/>
      <c r="AE118" s="567"/>
      <c r="AF118" s="601"/>
      <c r="AG118" s="601"/>
      <c r="AH118" s="569"/>
    </row>
    <row r="119" spans="1:34" ht="21.75" customHeight="1">
      <c r="A119" s="467"/>
      <c r="B119" s="605"/>
      <c r="C119" s="607"/>
      <c r="D119" s="584"/>
      <c r="E119" s="584"/>
      <c r="F119" s="584"/>
      <c r="G119" s="305"/>
      <c r="H119" s="584"/>
      <c r="I119" s="595"/>
      <c r="J119" s="584"/>
      <c r="K119" s="584"/>
      <c r="L119" s="584"/>
      <c r="M119" s="584"/>
      <c r="N119" s="567"/>
      <c r="O119" s="569"/>
      <c r="P119" s="569"/>
      <c r="Q119" s="102" t="s">
        <v>73</v>
      </c>
      <c r="R119" s="161">
        <v>5</v>
      </c>
      <c r="S119" s="592"/>
      <c r="T119" s="592"/>
      <c r="U119" s="592"/>
      <c r="V119" s="592"/>
      <c r="W119" s="592"/>
      <c r="X119" s="576"/>
      <c r="Y119" s="576"/>
      <c r="Z119" s="567"/>
      <c r="AA119" s="567"/>
      <c r="AB119" s="567"/>
      <c r="AC119" s="567"/>
      <c r="AD119" s="567"/>
      <c r="AE119" s="567"/>
      <c r="AF119" s="601"/>
      <c r="AG119" s="601"/>
      <c r="AH119" s="569"/>
    </row>
    <row r="120" spans="1:34" ht="27.75" customHeight="1">
      <c r="A120" s="467"/>
      <c r="B120" s="605"/>
      <c r="C120" s="607"/>
      <c r="D120" s="584"/>
      <c r="E120" s="584"/>
      <c r="F120" s="584"/>
      <c r="G120" s="305"/>
      <c r="H120" s="584"/>
      <c r="I120" s="595"/>
      <c r="J120" s="584"/>
      <c r="K120" s="584"/>
      <c r="L120" s="584"/>
      <c r="M120" s="584"/>
      <c r="N120" s="567"/>
      <c r="O120" s="570"/>
      <c r="P120" s="570"/>
      <c r="Q120" s="102" t="s">
        <v>74</v>
      </c>
      <c r="R120" s="50">
        <v>0</v>
      </c>
      <c r="S120" s="593"/>
      <c r="T120" s="593"/>
      <c r="U120" s="593"/>
      <c r="V120" s="593"/>
      <c r="W120" s="593"/>
      <c r="X120" s="576"/>
      <c r="Y120" s="576"/>
      <c r="Z120" s="567"/>
      <c r="AA120" s="567"/>
      <c r="AB120" s="567"/>
      <c r="AC120" s="567"/>
      <c r="AD120" s="567"/>
      <c r="AE120" s="567"/>
      <c r="AF120" s="601"/>
      <c r="AG120" s="601"/>
      <c r="AH120" s="569"/>
    </row>
    <row r="121" spans="1:34" ht="19.5" customHeight="1">
      <c r="A121" s="467"/>
      <c r="B121" s="605"/>
      <c r="C121" s="607"/>
      <c r="D121" s="584"/>
      <c r="E121" s="584"/>
      <c r="F121" s="584"/>
      <c r="G121" s="305"/>
      <c r="H121" s="584"/>
      <c r="I121" s="595"/>
      <c r="J121" s="584"/>
      <c r="K121" s="584"/>
      <c r="L121" s="584"/>
      <c r="M121" s="584"/>
      <c r="N121" s="567"/>
      <c r="O121" s="568" t="s">
        <v>720</v>
      </c>
      <c r="P121" s="566" t="s">
        <v>46</v>
      </c>
      <c r="Q121" s="52" t="s">
        <v>47</v>
      </c>
      <c r="R121" s="53">
        <v>15</v>
      </c>
      <c r="S121" s="571">
        <v>100</v>
      </c>
      <c r="T121" s="571" t="s">
        <v>515</v>
      </c>
      <c r="U121" s="571" t="s">
        <v>515</v>
      </c>
      <c r="V121" s="571" t="s">
        <v>515</v>
      </c>
      <c r="W121" s="571">
        <v>100</v>
      </c>
      <c r="X121" s="576"/>
      <c r="Y121" s="576"/>
      <c r="Z121" s="567"/>
      <c r="AA121" s="567"/>
      <c r="AB121" s="567"/>
      <c r="AC121" s="567"/>
      <c r="AD121" s="567"/>
      <c r="AE121" s="567"/>
      <c r="AF121" s="601"/>
      <c r="AG121" s="601"/>
      <c r="AH121" s="569"/>
    </row>
    <row r="122" spans="1:34" ht="19.5" customHeight="1">
      <c r="A122" s="467"/>
      <c r="B122" s="605"/>
      <c r="C122" s="607"/>
      <c r="D122" s="584"/>
      <c r="E122" s="584"/>
      <c r="F122" s="584"/>
      <c r="G122" s="305"/>
      <c r="H122" s="584"/>
      <c r="I122" s="595"/>
      <c r="J122" s="584"/>
      <c r="K122" s="584"/>
      <c r="L122" s="584"/>
      <c r="M122" s="584"/>
      <c r="N122" s="567"/>
      <c r="O122" s="569"/>
      <c r="P122" s="504"/>
      <c r="Q122" s="52" t="s">
        <v>54</v>
      </c>
      <c r="R122" s="50">
        <v>0</v>
      </c>
      <c r="S122" s="592"/>
      <c r="T122" s="592"/>
      <c r="U122" s="592"/>
      <c r="V122" s="592"/>
      <c r="W122" s="592"/>
      <c r="X122" s="576"/>
      <c r="Y122" s="576"/>
      <c r="Z122" s="567"/>
      <c r="AA122" s="567"/>
      <c r="AB122" s="567"/>
      <c r="AC122" s="567"/>
      <c r="AD122" s="567"/>
      <c r="AE122" s="567"/>
      <c r="AF122" s="601"/>
      <c r="AG122" s="601"/>
      <c r="AH122" s="569"/>
    </row>
    <row r="123" spans="1:34" ht="19.5" customHeight="1">
      <c r="A123" s="467"/>
      <c r="B123" s="605"/>
      <c r="C123" s="607"/>
      <c r="D123" s="584"/>
      <c r="E123" s="584"/>
      <c r="F123" s="584"/>
      <c r="G123" s="305"/>
      <c r="H123" s="584"/>
      <c r="I123" s="595"/>
      <c r="J123" s="584"/>
      <c r="K123" s="584"/>
      <c r="L123" s="584"/>
      <c r="M123" s="584"/>
      <c r="N123" s="567"/>
      <c r="O123" s="569"/>
      <c r="P123" s="568" t="s">
        <v>55</v>
      </c>
      <c r="Q123" s="52" t="s">
        <v>56</v>
      </c>
      <c r="R123" s="53">
        <v>15</v>
      </c>
      <c r="S123" s="592"/>
      <c r="T123" s="592"/>
      <c r="U123" s="592"/>
      <c r="V123" s="592"/>
      <c r="W123" s="592"/>
      <c r="X123" s="576"/>
      <c r="Y123" s="576"/>
      <c r="Z123" s="567"/>
      <c r="AA123" s="567"/>
      <c r="AB123" s="567"/>
      <c r="AC123" s="567"/>
      <c r="AD123" s="567"/>
      <c r="AE123" s="567"/>
      <c r="AF123" s="601"/>
      <c r="AG123" s="601"/>
      <c r="AH123" s="569"/>
    </row>
    <row r="124" spans="1:34" ht="19.5" customHeight="1">
      <c r="A124" s="467"/>
      <c r="B124" s="605"/>
      <c r="C124" s="607"/>
      <c r="D124" s="584"/>
      <c r="E124" s="584"/>
      <c r="F124" s="584"/>
      <c r="G124" s="305"/>
      <c r="H124" s="584"/>
      <c r="I124" s="595"/>
      <c r="J124" s="584"/>
      <c r="K124" s="584"/>
      <c r="L124" s="584"/>
      <c r="M124" s="584"/>
      <c r="N124" s="567"/>
      <c r="O124" s="569"/>
      <c r="P124" s="570"/>
      <c r="Q124" s="52" t="s">
        <v>57</v>
      </c>
      <c r="R124" s="50">
        <v>0</v>
      </c>
      <c r="S124" s="592"/>
      <c r="T124" s="592"/>
      <c r="U124" s="592"/>
      <c r="V124" s="592"/>
      <c r="W124" s="592"/>
      <c r="X124" s="576"/>
      <c r="Y124" s="576"/>
      <c r="Z124" s="567"/>
      <c r="AA124" s="567"/>
      <c r="AB124" s="567"/>
      <c r="AC124" s="567"/>
      <c r="AD124" s="567"/>
      <c r="AE124" s="567"/>
      <c r="AF124" s="601"/>
      <c r="AG124" s="601"/>
      <c r="AH124" s="569"/>
    </row>
    <row r="125" spans="1:34" ht="19.5" customHeight="1">
      <c r="A125" s="467"/>
      <c r="B125" s="605"/>
      <c r="C125" s="607"/>
      <c r="D125" s="584"/>
      <c r="E125" s="584"/>
      <c r="F125" s="584"/>
      <c r="G125" s="305"/>
      <c r="H125" s="584"/>
      <c r="I125" s="595"/>
      <c r="J125" s="584"/>
      <c r="K125" s="584"/>
      <c r="L125" s="584"/>
      <c r="M125" s="584"/>
      <c r="N125" s="567"/>
      <c r="O125" s="569"/>
      <c r="P125" s="568" t="s">
        <v>58</v>
      </c>
      <c r="Q125" s="52" t="s">
        <v>59</v>
      </c>
      <c r="R125" s="53">
        <v>15</v>
      </c>
      <c r="S125" s="592"/>
      <c r="T125" s="592"/>
      <c r="U125" s="592"/>
      <c r="V125" s="592"/>
      <c r="W125" s="592"/>
      <c r="X125" s="576"/>
      <c r="Y125" s="576"/>
      <c r="Z125" s="567"/>
      <c r="AA125" s="567"/>
      <c r="AB125" s="567"/>
      <c r="AC125" s="567"/>
      <c r="AD125" s="567"/>
      <c r="AE125" s="567"/>
      <c r="AF125" s="601"/>
      <c r="AG125" s="601"/>
      <c r="AH125" s="569"/>
    </row>
    <row r="126" spans="1:34" ht="19.5" customHeight="1">
      <c r="A126" s="467"/>
      <c r="B126" s="605"/>
      <c r="C126" s="607"/>
      <c r="D126" s="584"/>
      <c r="E126" s="584"/>
      <c r="F126" s="584"/>
      <c r="G126" s="305"/>
      <c r="H126" s="584"/>
      <c r="I126" s="595"/>
      <c r="J126" s="584"/>
      <c r="K126" s="584"/>
      <c r="L126" s="584"/>
      <c r="M126" s="584"/>
      <c r="N126" s="567"/>
      <c r="O126" s="569"/>
      <c r="P126" s="570"/>
      <c r="Q126" s="52" t="s">
        <v>60</v>
      </c>
      <c r="R126" s="50">
        <v>0</v>
      </c>
      <c r="S126" s="592"/>
      <c r="T126" s="592"/>
      <c r="U126" s="592"/>
      <c r="V126" s="592"/>
      <c r="W126" s="592"/>
      <c r="X126" s="576"/>
      <c r="Y126" s="576"/>
      <c r="Z126" s="567"/>
      <c r="AA126" s="567"/>
      <c r="AB126" s="567"/>
      <c r="AC126" s="567"/>
      <c r="AD126" s="567"/>
      <c r="AE126" s="567"/>
      <c r="AF126" s="601"/>
      <c r="AG126" s="601"/>
      <c r="AH126" s="569"/>
    </row>
    <row r="127" spans="1:34" ht="19.5" customHeight="1">
      <c r="A127" s="467"/>
      <c r="B127" s="605"/>
      <c r="C127" s="607"/>
      <c r="D127" s="584"/>
      <c r="E127" s="584"/>
      <c r="F127" s="584"/>
      <c r="G127" s="305"/>
      <c r="H127" s="584"/>
      <c r="I127" s="595"/>
      <c r="J127" s="584"/>
      <c r="K127" s="584"/>
      <c r="L127" s="584"/>
      <c r="M127" s="584"/>
      <c r="N127" s="567"/>
      <c r="O127" s="569"/>
      <c r="P127" s="597" t="s">
        <v>61</v>
      </c>
      <c r="Q127" s="52" t="s">
        <v>62</v>
      </c>
      <c r="R127" s="53">
        <v>15</v>
      </c>
      <c r="S127" s="592"/>
      <c r="T127" s="592"/>
      <c r="U127" s="592"/>
      <c r="V127" s="592"/>
      <c r="W127" s="592"/>
      <c r="X127" s="576"/>
      <c r="Y127" s="576"/>
      <c r="Z127" s="567"/>
      <c r="AA127" s="567"/>
      <c r="AB127" s="567"/>
      <c r="AC127" s="567"/>
      <c r="AD127" s="567"/>
      <c r="AE127" s="567"/>
      <c r="AF127" s="601"/>
      <c r="AG127" s="601"/>
      <c r="AH127" s="569"/>
    </row>
    <row r="128" spans="1:34" ht="19.5" customHeight="1">
      <c r="A128" s="467"/>
      <c r="B128" s="605"/>
      <c r="C128" s="607"/>
      <c r="D128" s="584"/>
      <c r="E128" s="584"/>
      <c r="F128" s="584"/>
      <c r="G128" s="305"/>
      <c r="H128" s="584"/>
      <c r="I128" s="595"/>
      <c r="J128" s="584"/>
      <c r="K128" s="584"/>
      <c r="L128" s="584"/>
      <c r="M128" s="584"/>
      <c r="N128" s="567"/>
      <c r="O128" s="569"/>
      <c r="P128" s="598"/>
      <c r="Q128" s="52" t="s">
        <v>63</v>
      </c>
      <c r="R128" s="50">
        <v>10</v>
      </c>
      <c r="S128" s="592"/>
      <c r="T128" s="592"/>
      <c r="U128" s="592"/>
      <c r="V128" s="592"/>
      <c r="W128" s="592"/>
      <c r="X128" s="576"/>
      <c r="Y128" s="576"/>
      <c r="Z128" s="567"/>
      <c r="AA128" s="567"/>
      <c r="AB128" s="567"/>
      <c r="AC128" s="567"/>
      <c r="AD128" s="567"/>
      <c r="AE128" s="567"/>
      <c r="AF128" s="601"/>
      <c r="AG128" s="601"/>
      <c r="AH128" s="569"/>
    </row>
    <row r="129" spans="1:34" ht="25.5" customHeight="1">
      <c r="A129" s="467"/>
      <c r="B129" s="605"/>
      <c r="C129" s="607"/>
      <c r="D129" s="584"/>
      <c r="E129" s="584"/>
      <c r="F129" s="584"/>
      <c r="G129" s="305"/>
      <c r="H129" s="584"/>
      <c r="I129" s="595"/>
      <c r="J129" s="584"/>
      <c r="K129" s="584"/>
      <c r="L129" s="584"/>
      <c r="M129" s="584"/>
      <c r="N129" s="567"/>
      <c r="O129" s="569"/>
      <c r="P129" s="599"/>
      <c r="Q129" s="52" t="s">
        <v>64</v>
      </c>
      <c r="R129" s="50">
        <v>0</v>
      </c>
      <c r="S129" s="592"/>
      <c r="T129" s="592"/>
      <c r="U129" s="592"/>
      <c r="V129" s="592"/>
      <c r="W129" s="592"/>
      <c r="X129" s="576"/>
      <c r="Y129" s="576"/>
      <c r="Z129" s="567"/>
      <c r="AA129" s="567"/>
      <c r="AB129" s="567"/>
      <c r="AC129" s="567"/>
      <c r="AD129" s="567"/>
      <c r="AE129" s="567"/>
      <c r="AF129" s="601"/>
      <c r="AG129" s="601"/>
      <c r="AH129" s="569"/>
    </row>
    <row r="130" spans="1:34" ht="21.75" customHeight="1">
      <c r="A130" s="467"/>
      <c r="B130" s="605"/>
      <c r="C130" s="607"/>
      <c r="D130" s="584"/>
      <c r="E130" s="584"/>
      <c r="F130" s="584"/>
      <c r="G130" s="305"/>
      <c r="H130" s="584"/>
      <c r="I130" s="595"/>
      <c r="J130" s="584"/>
      <c r="K130" s="584"/>
      <c r="L130" s="584"/>
      <c r="M130" s="584"/>
      <c r="N130" s="567"/>
      <c r="O130" s="569"/>
      <c r="P130" s="568" t="s">
        <v>95</v>
      </c>
      <c r="Q130" s="52" t="s">
        <v>66</v>
      </c>
      <c r="R130" s="53">
        <v>15</v>
      </c>
      <c r="S130" s="592"/>
      <c r="T130" s="592"/>
      <c r="U130" s="592"/>
      <c r="V130" s="592"/>
      <c r="W130" s="592"/>
      <c r="X130" s="576"/>
      <c r="Y130" s="576"/>
      <c r="Z130" s="567"/>
      <c r="AA130" s="567"/>
      <c r="AB130" s="567"/>
      <c r="AC130" s="567"/>
      <c r="AD130" s="567"/>
      <c r="AE130" s="567"/>
      <c r="AF130" s="601"/>
      <c r="AG130" s="601"/>
      <c r="AH130" s="569"/>
    </row>
    <row r="131" spans="1:34" ht="18" customHeight="1">
      <c r="A131" s="467"/>
      <c r="B131" s="605"/>
      <c r="C131" s="607"/>
      <c r="D131" s="584"/>
      <c r="E131" s="584"/>
      <c r="F131" s="584"/>
      <c r="G131" s="305"/>
      <c r="H131" s="584"/>
      <c r="I131" s="595"/>
      <c r="J131" s="584"/>
      <c r="K131" s="584"/>
      <c r="L131" s="584"/>
      <c r="M131" s="584"/>
      <c r="N131" s="567"/>
      <c r="O131" s="569"/>
      <c r="P131" s="570"/>
      <c r="Q131" s="52" t="s">
        <v>67</v>
      </c>
      <c r="R131" s="50">
        <v>0</v>
      </c>
      <c r="S131" s="592"/>
      <c r="T131" s="592"/>
      <c r="U131" s="592"/>
      <c r="V131" s="592"/>
      <c r="W131" s="592"/>
      <c r="X131" s="576"/>
      <c r="Y131" s="576"/>
      <c r="Z131" s="567"/>
      <c r="AA131" s="567"/>
      <c r="AB131" s="567"/>
      <c r="AC131" s="567"/>
      <c r="AD131" s="567"/>
      <c r="AE131" s="567"/>
      <c r="AF131" s="601"/>
      <c r="AG131" s="601"/>
      <c r="AH131" s="569"/>
    </row>
    <row r="132" spans="1:34" ht="22.5" customHeight="1">
      <c r="A132" s="467"/>
      <c r="B132" s="605"/>
      <c r="C132" s="607"/>
      <c r="D132" s="584"/>
      <c r="E132" s="584"/>
      <c r="F132" s="584"/>
      <c r="G132" s="305"/>
      <c r="H132" s="584"/>
      <c r="I132" s="595"/>
      <c r="J132" s="584"/>
      <c r="K132" s="584"/>
      <c r="L132" s="584"/>
      <c r="M132" s="584"/>
      <c r="N132" s="567"/>
      <c r="O132" s="569"/>
      <c r="P132" s="568" t="s">
        <v>68</v>
      </c>
      <c r="Q132" s="51" t="s">
        <v>69</v>
      </c>
      <c r="R132" s="53">
        <v>15</v>
      </c>
      <c r="S132" s="592"/>
      <c r="T132" s="592"/>
      <c r="U132" s="592"/>
      <c r="V132" s="592"/>
      <c r="W132" s="592"/>
      <c r="X132" s="576"/>
      <c r="Y132" s="576"/>
      <c r="Z132" s="567"/>
      <c r="AA132" s="567"/>
      <c r="AB132" s="567"/>
      <c r="AC132" s="567"/>
      <c r="AD132" s="567"/>
      <c r="AE132" s="567"/>
      <c r="AF132" s="601"/>
      <c r="AG132" s="601"/>
      <c r="AH132" s="569"/>
    </row>
    <row r="133" spans="1:34" ht="21.75" customHeight="1">
      <c r="A133" s="467"/>
      <c r="B133" s="605"/>
      <c r="C133" s="607"/>
      <c r="D133" s="584"/>
      <c r="E133" s="584"/>
      <c r="F133" s="584"/>
      <c r="G133" s="305"/>
      <c r="H133" s="584"/>
      <c r="I133" s="595"/>
      <c r="J133" s="584"/>
      <c r="K133" s="584"/>
      <c r="L133" s="584"/>
      <c r="M133" s="584"/>
      <c r="N133" s="567"/>
      <c r="O133" s="569"/>
      <c r="P133" s="570"/>
      <c r="Q133" s="51" t="s">
        <v>70</v>
      </c>
      <c r="R133" s="50">
        <v>0</v>
      </c>
      <c r="S133" s="592"/>
      <c r="T133" s="592"/>
      <c r="U133" s="592"/>
      <c r="V133" s="592"/>
      <c r="W133" s="592"/>
      <c r="X133" s="576"/>
      <c r="Y133" s="576"/>
      <c r="Z133" s="567"/>
      <c r="AA133" s="567"/>
      <c r="AB133" s="567"/>
      <c r="AC133" s="567"/>
      <c r="AD133" s="567"/>
      <c r="AE133" s="567"/>
      <c r="AF133" s="601"/>
      <c r="AG133" s="601"/>
      <c r="AH133" s="569"/>
    </row>
    <row r="134" spans="1:34" ht="23.25" customHeight="1">
      <c r="A134" s="467"/>
      <c r="B134" s="605"/>
      <c r="C134" s="607"/>
      <c r="D134" s="584"/>
      <c r="E134" s="584"/>
      <c r="F134" s="584"/>
      <c r="G134" s="305"/>
      <c r="H134" s="584"/>
      <c r="I134" s="595"/>
      <c r="J134" s="584"/>
      <c r="K134" s="584"/>
      <c r="L134" s="584"/>
      <c r="M134" s="584"/>
      <c r="N134" s="567"/>
      <c r="O134" s="569"/>
      <c r="P134" s="568" t="s">
        <v>71</v>
      </c>
      <c r="Q134" s="52" t="s">
        <v>72</v>
      </c>
      <c r="R134" s="53">
        <v>10</v>
      </c>
      <c r="S134" s="592"/>
      <c r="T134" s="592"/>
      <c r="U134" s="592"/>
      <c r="V134" s="592"/>
      <c r="W134" s="592"/>
      <c r="X134" s="576"/>
      <c r="Y134" s="576"/>
      <c r="Z134" s="567"/>
      <c r="AA134" s="567"/>
      <c r="AB134" s="567"/>
      <c r="AC134" s="567"/>
      <c r="AD134" s="567"/>
      <c r="AE134" s="567"/>
      <c r="AF134" s="601"/>
      <c r="AG134" s="601"/>
      <c r="AH134" s="569"/>
    </row>
    <row r="135" spans="1:34" ht="21.75" customHeight="1">
      <c r="A135" s="467"/>
      <c r="B135" s="605"/>
      <c r="C135" s="607"/>
      <c r="D135" s="584"/>
      <c r="E135" s="584"/>
      <c r="F135" s="584"/>
      <c r="G135" s="305"/>
      <c r="H135" s="584"/>
      <c r="I135" s="595"/>
      <c r="J135" s="584"/>
      <c r="K135" s="584"/>
      <c r="L135" s="584"/>
      <c r="M135" s="584"/>
      <c r="N135" s="567"/>
      <c r="O135" s="569"/>
      <c r="P135" s="569"/>
      <c r="Q135" s="102" t="s">
        <v>73</v>
      </c>
      <c r="R135" s="161">
        <v>5</v>
      </c>
      <c r="S135" s="592"/>
      <c r="T135" s="592"/>
      <c r="U135" s="592"/>
      <c r="V135" s="592"/>
      <c r="W135" s="592"/>
      <c r="X135" s="576"/>
      <c r="Y135" s="576"/>
      <c r="Z135" s="567"/>
      <c r="AA135" s="567"/>
      <c r="AB135" s="567"/>
      <c r="AC135" s="567"/>
      <c r="AD135" s="567"/>
      <c r="AE135" s="567"/>
      <c r="AF135" s="601"/>
      <c r="AG135" s="601"/>
      <c r="AH135" s="569"/>
    </row>
    <row r="136" spans="1:34" ht="27.75" customHeight="1">
      <c r="A136" s="467"/>
      <c r="B136" s="605"/>
      <c r="C136" s="607"/>
      <c r="D136" s="584"/>
      <c r="E136" s="585"/>
      <c r="F136" s="585"/>
      <c r="G136" s="306"/>
      <c r="H136" s="585"/>
      <c r="I136" s="596"/>
      <c r="J136" s="585"/>
      <c r="K136" s="585"/>
      <c r="L136" s="585"/>
      <c r="M136" s="585"/>
      <c r="N136" s="504"/>
      <c r="O136" s="570"/>
      <c r="P136" s="570"/>
      <c r="Q136" s="102" t="s">
        <v>74</v>
      </c>
      <c r="R136" s="50">
        <v>0</v>
      </c>
      <c r="S136" s="593"/>
      <c r="T136" s="593"/>
      <c r="U136" s="593"/>
      <c r="V136" s="593"/>
      <c r="W136" s="593"/>
      <c r="X136" s="577"/>
      <c r="Y136" s="577"/>
      <c r="Z136" s="504"/>
      <c r="AA136" s="504"/>
      <c r="AB136" s="504"/>
      <c r="AC136" s="504"/>
      <c r="AD136" s="504"/>
      <c r="AE136" s="504"/>
      <c r="AF136" s="602"/>
      <c r="AG136" s="602"/>
      <c r="AH136" s="570"/>
    </row>
    <row r="137" spans="1:34" ht="21.95" customHeight="1">
      <c r="C137" s="607"/>
      <c r="D137" s="584"/>
      <c r="E137" s="528" t="s">
        <v>721</v>
      </c>
      <c r="F137" s="528" t="s">
        <v>697</v>
      </c>
      <c r="G137" s="528" t="s">
        <v>722</v>
      </c>
      <c r="H137" s="528" t="s">
        <v>723</v>
      </c>
      <c r="I137" s="589" t="s">
        <v>724</v>
      </c>
      <c r="J137" s="528" t="s">
        <v>725</v>
      </c>
      <c r="K137" s="528" t="s">
        <v>132</v>
      </c>
      <c r="L137" s="528">
        <v>3</v>
      </c>
      <c r="M137" s="528">
        <v>2</v>
      </c>
      <c r="N137" s="327" t="s">
        <v>726</v>
      </c>
      <c r="O137" s="568" t="s">
        <v>727</v>
      </c>
      <c r="P137" s="523" t="s">
        <v>46</v>
      </c>
      <c r="Q137" s="52" t="s">
        <v>47</v>
      </c>
      <c r="R137" s="53">
        <v>15</v>
      </c>
      <c r="S137" s="571">
        <v>100</v>
      </c>
      <c r="T137" s="571" t="s">
        <v>515</v>
      </c>
      <c r="U137" s="571" t="s">
        <v>515</v>
      </c>
      <c r="V137" s="571" t="s">
        <v>515</v>
      </c>
      <c r="W137" s="571">
        <v>100</v>
      </c>
      <c r="X137" s="594">
        <v>100</v>
      </c>
      <c r="Y137" s="575" t="s">
        <v>515</v>
      </c>
      <c r="Z137" s="327">
        <v>1</v>
      </c>
      <c r="AA137" s="327">
        <v>1</v>
      </c>
      <c r="AB137" s="327" t="s">
        <v>610</v>
      </c>
      <c r="AC137" s="327" t="s">
        <v>704</v>
      </c>
      <c r="AD137" s="327" t="s">
        <v>728</v>
      </c>
      <c r="AE137" s="327" t="s">
        <v>706</v>
      </c>
      <c r="AF137" s="533">
        <v>43922</v>
      </c>
      <c r="AG137" s="533">
        <v>44196</v>
      </c>
      <c r="AH137" s="569" t="s">
        <v>729</v>
      </c>
    </row>
    <row r="138" spans="1:34" ht="38.25" customHeight="1">
      <c r="C138" s="607"/>
      <c r="D138" s="584"/>
      <c r="E138" s="528"/>
      <c r="F138" s="528"/>
      <c r="G138" s="528"/>
      <c r="H138" s="528"/>
      <c r="I138" s="590"/>
      <c r="J138" s="528"/>
      <c r="K138" s="528"/>
      <c r="L138" s="528"/>
      <c r="M138" s="528"/>
      <c r="N138" s="327"/>
      <c r="O138" s="569"/>
      <c r="P138" s="353"/>
      <c r="Q138" s="52" t="s">
        <v>54</v>
      </c>
      <c r="R138" s="50">
        <v>0</v>
      </c>
      <c r="S138" s="592"/>
      <c r="T138" s="592"/>
      <c r="U138" s="592"/>
      <c r="V138" s="592"/>
      <c r="W138" s="592"/>
      <c r="X138" s="594"/>
      <c r="Y138" s="305"/>
      <c r="Z138" s="327"/>
      <c r="AA138" s="327"/>
      <c r="AB138" s="327"/>
      <c r="AC138" s="327"/>
      <c r="AD138" s="327"/>
      <c r="AE138" s="327"/>
      <c r="AF138" s="533"/>
      <c r="AG138" s="533"/>
      <c r="AH138" s="569"/>
    </row>
    <row r="139" spans="1:34" ht="13.9" customHeight="1">
      <c r="C139" s="607"/>
      <c r="D139" s="584"/>
      <c r="E139" s="528"/>
      <c r="F139" s="528"/>
      <c r="G139" s="528"/>
      <c r="H139" s="528"/>
      <c r="I139" s="590"/>
      <c r="J139" s="528"/>
      <c r="K139" s="528"/>
      <c r="L139" s="528"/>
      <c r="M139" s="528"/>
      <c r="N139" s="327"/>
      <c r="O139" s="569"/>
      <c r="P139" s="523" t="s">
        <v>55</v>
      </c>
      <c r="Q139" s="52" t="s">
        <v>56</v>
      </c>
      <c r="R139" s="53">
        <v>15</v>
      </c>
      <c r="S139" s="592"/>
      <c r="T139" s="592"/>
      <c r="U139" s="592"/>
      <c r="V139" s="592"/>
      <c r="W139" s="592"/>
      <c r="X139" s="594"/>
      <c r="Y139" s="305"/>
      <c r="Z139" s="327"/>
      <c r="AA139" s="327"/>
      <c r="AB139" s="327"/>
      <c r="AC139" s="327"/>
      <c r="AD139" s="327"/>
      <c r="AE139" s="327"/>
      <c r="AF139" s="533"/>
      <c r="AG139" s="533"/>
      <c r="AH139" s="569"/>
    </row>
    <row r="140" spans="1:34" ht="13.9" customHeight="1">
      <c r="C140" s="607"/>
      <c r="D140" s="584"/>
      <c r="E140" s="528"/>
      <c r="F140" s="528"/>
      <c r="G140" s="528"/>
      <c r="H140" s="528"/>
      <c r="I140" s="590"/>
      <c r="J140" s="528"/>
      <c r="K140" s="528"/>
      <c r="L140" s="528"/>
      <c r="M140" s="528"/>
      <c r="N140" s="327"/>
      <c r="O140" s="569"/>
      <c r="P140" s="353"/>
      <c r="Q140" s="52" t="s">
        <v>57</v>
      </c>
      <c r="R140" s="50">
        <v>0</v>
      </c>
      <c r="S140" s="592"/>
      <c r="T140" s="592"/>
      <c r="U140" s="592"/>
      <c r="V140" s="592"/>
      <c r="W140" s="592"/>
      <c r="X140" s="594"/>
      <c r="Y140" s="305"/>
      <c r="Z140" s="327"/>
      <c r="AA140" s="327"/>
      <c r="AB140" s="327"/>
      <c r="AC140" s="327"/>
      <c r="AD140" s="327"/>
      <c r="AE140" s="327"/>
      <c r="AF140" s="533"/>
      <c r="AG140" s="533"/>
      <c r="AH140" s="569"/>
    </row>
    <row r="141" spans="1:34" ht="13.9" customHeight="1">
      <c r="C141" s="607"/>
      <c r="D141" s="584"/>
      <c r="E141" s="528"/>
      <c r="F141" s="528"/>
      <c r="G141" s="528"/>
      <c r="H141" s="528"/>
      <c r="I141" s="590"/>
      <c r="J141" s="528"/>
      <c r="K141" s="528"/>
      <c r="L141" s="528"/>
      <c r="M141" s="528"/>
      <c r="N141" s="327"/>
      <c r="O141" s="569"/>
      <c r="P141" s="523" t="s">
        <v>58</v>
      </c>
      <c r="Q141" s="52" t="s">
        <v>59</v>
      </c>
      <c r="R141" s="53">
        <v>15</v>
      </c>
      <c r="S141" s="592"/>
      <c r="T141" s="592"/>
      <c r="U141" s="592"/>
      <c r="V141" s="592"/>
      <c r="W141" s="592"/>
      <c r="X141" s="594"/>
      <c r="Y141" s="305"/>
      <c r="Z141" s="327"/>
      <c r="AA141" s="327"/>
      <c r="AB141" s="327"/>
      <c r="AC141" s="327"/>
      <c r="AD141" s="327"/>
      <c r="AE141" s="327"/>
      <c r="AF141" s="533"/>
      <c r="AG141" s="533"/>
      <c r="AH141" s="569"/>
    </row>
    <row r="142" spans="1:34" ht="13.9" customHeight="1">
      <c r="C142" s="607"/>
      <c r="D142" s="584"/>
      <c r="E142" s="528"/>
      <c r="F142" s="528"/>
      <c r="G142" s="528"/>
      <c r="H142" s="528"/>
      <c r="I142" s="590"/>
      <c r="J142" s="528"/>
      <c r="K142" s="528"/>
      <c r="L142" s="528"/>
      <c r="M142" s="528"/>
      <c r="N142" s="327"/>
      <c r="O142" s="569"/>
      <c r="P142" s="353"/>
      <c r="Q142" s="52" t="s">
        <v>60</v>
      </c>
      <c r="R142" s="50">
        <v>0</v>
      </c>
      <c r="S142" s="592"/>
      <c r="T142" s="592"/>
      <c r="U142" s="592"/>
      <c r="V142" s="592"/>
      <c r="W142" s="592"/>
      <c r="X142" s="594"/>
      <c r="Y142" s="305"/>
      <c r="Z142" s="327"/>
      <c r="AA142" s="327"/>
      <c r="AB142" s="327"/>
      <c r="AC142" s="327"/>
      <c r="AD142" s="327"/>
      <c r="AE142" s="327"/>
      <c r="AF142" s="533"/>
      <c r="AG142" s="533"/>
      <c r="AH142" s="569"/>
    </row>
    <row r="143" spans="1:34" ht="13.9" customHeight="1">
      <c r="C143" s="607"/>
      <c r="D143" s="584"/>
      <c r="E143" s="528"/>
      <c r="F143" s="528"/>
      <c r="G143" s="528"/>
      <c r="H143" s="528"/>
      <c r="I143" s="590"/>
      <c r="J143" s="528"/>
      <c r="K143" s="528"/>
      <c r="L143" s="528"/>
      <c r="M143" s="528"/>
      <c r="N143" s="327"/>
      <c r="O143" s="569"/>
      <c r="P143" s="531" t="s">
        <v>61</v>
      </c>
      <c r="Q143" s="52" t="s">
        <v>62</v>
      </c>
      <c r="R143" s="53">
        <v>15</v>
      </c>
      <c r="S143" s="592"/>
      <c r="T143" s="592"/>
      <c r="U143" s="592"/>
      <c r="V143" s="592"/>
      <c r="W143" s="592"/>
      <c r="X143" s="594"/>
      <c r="Y143" s="305"/>
      <c r="Z143" s="327"/>
      <c r="AA143" s="327"/>
      <c r="AB143" s="327"/>
      <c r="AC143" s="327"/>
      <c r="AD143" s="327"/>
      <c r="AE143" s="327"/>
      <c r="AF143" s="533"/>
      <c r="AG143" s="533"/>
      <c r="AH143" s="569"/>
    </row>
    <row r="144" spans="1:34" ht="13.9" customHeight="1">
      <c r="C144" s="607"/>
      <c r="D144" s="584"/>
      <c r="E144" s="528"/>
      <c r="F144" s="528"/>
      <c r="G144" s="528"/>
      <c r="H144" s="528"/>
      <c r="I144" s="590"/>
      <c r="J144" s="528"/>
      <c r="K144" s="528"/>
      <c r="L144" s="528"/>
      <c r="M144" s="528"/>
      <c r="N144" s="327"/>
      <c r="O144" s="569"/>
      <c r="P144" s="462"/>
      <c r="Q144" s="52" t="s">
        <v>63</v>
      </c>
      <c r="R144" s="50">
        <v>10</v>
      </c>
      <c r="S144" s="592"/>
      <c r="T144" s="592"/>
      <c r="U144" s="592"/>
      <c r="V144" s="592"/>
      <c r="W144" s="592"/>
      <c r="X144" s="594"/>
      <c r="Y144" s="305"/>
      <c r="Z144" s="327"/>
      <c r="AA144" s="327"/>
      <c r="AB144" s="327"/>
      <c r="AC144" s="327"/>
      <c r="AD144" s="327"/>
      <c r="AE144" s="327"/>
      <c r="AF144" s="533"/>
      <c r="AG144" s="533"/>
      <c r="AH144" s="569"/>
    </row>
    <row r="145" spans="3:34" ht="13.9" customHeight="1">
      <c r="C145" s="607"/>
      <c r="D145" s="584"/>
      <c r="E145" s="528"/>
      <c r="F145" s="528"/>
      <c r="G145" s="528"/>
      <c r="H145" s="528"/>
      <c r="I145" s="590"/>
      <c r="J145" s="528"/>
      <c r="K145" s="528"/>
      <c r="L145" s="528"/>
      <c r="M145" s="528"/>
      <c r="N145" s="327"/>
      <c r="O145" s="569"/>
      <c r="P145" s="462"/>
      <c r="Q145" s="52" t="s">
        <v>64</v>
      </c>
      <c r="R145" s="50">
        <v>0</v>
      </c>
      <c r="S145" s="592"/>
      <c r="T145" s="592"/>
      <c r="U145" s="592"/>
      <c r="V145" s="592"/>
      <c r="W145" s="592"/>
      <c r="X145" s="594"/>
      <c r="Y145" s="305"/>
      <c r="Z145" s="327"/>
      <c r="AA145" s="327"/>
      <c r="AB145" s="327"/>
      <c r="AC145" s="327"/>
      <c r="AD145" s="327"/>
      <c r="AE145" s="327"/>
      <c r="AF145" s="533"/>
      <c r="AG145" s="533"/>
      <c r="AH145" s="569"/>
    </row>
    <row r="146" spans="3:34" ht="13.9" customHeight="1">
      <c r="C146" s="607"/>
      <c r="D146" s="584"/>
      <c r="E146" s="528"/>
      <c r="F146" s="528"/>
      <c r="G146" s="528"/>
      <c r="H146" s="528"/>
      <c r="I146" s="590"/>
      <c r="J146" s="528"/>
      <c r="K146" s="528"/>
      <c r="L146" s="528"/>
      <c r="M146" s="528"/>
      <c r="N146" s="327"/>
      <c r="O146" s="569"/>
      <c r="P146" s="523" t="s">
        <v>95</v>
      </c>
      <c r="Q146" s="52" t="s">
        <v>66</v>
      </c>
      <c r="R146" s="53">
        <v>15</v>
      </c>
      <c r="S146" s="592"/>
      <c r="T146" s="592"/>
      <c r="U146" s="592"/>
      <c r="V146" s="592"/>
      <c r="W146" s="592"/>
      <c r="X146" s="594"/>
      <c r="Y146" s="305"/>
      <c r="Z146" s="327"/>
      <c r="AA146" s="327"/>
      <c r="AB146" s="327"/>
      <c r="AC146" s="327"/>
      <c r="AD146" s="327"/>
      <c r="AE146" s="327"/>
      <c r="AF146" s="533"/>
      <c r="AG146" s="533"/>
      <c r="AH146" s="569"/>
    </row>
    <row r="147" spans="3:34" ht="13.9" customHeight="1">
      <c r="C147" s="607"/>
      <c r="D147" s="584"/>
      <c r="E147" s="528"/>
      <c r="F147" s="528"/>
      <c r="G147" s="528"/>
      <c r="H147" s="528"/>
      <c r="I147" s="590"/>
      <c r="J147" s="528"/>
      <c r="K147" s="528"/>
      <c r="L147" s="528"/>
      <c r="M147" s="528"/>
      <c r="N147" s="327"/>
      <c r="O147" s="569"/>
      <c r="P147" s="353"/>
      <c r="Q147" s="52" t="s">
        <v>67</v>
      </c>
      <c r="R147" s="50">
        <v>0</v>
      </c>
      <c r="S147" s="592"/>
      <c r="T147" s="592"/>
      <c r="U147" s="592"/>
      <c r="V147" s="592"/>
      <c r="W147" s="592"/>
      <c r="X147" s="594"/>
      <c r="Y147" s="305"/>
      <c r="Z147" s="327"/>
      <c r="AA147" s="327"/>
      <c r="AB147" s="327"/>
      <c r="AC147" s="327"/>
      <c r="AD147" s="327"/>
      <c r="AE147" s="327"/>
      <c r="AF147" s="533"/>
      <c r="AG147" s="533"/>
      <c r="AH147" s="569"/>
    </row>
    <row r="148" spans="3:34" ht="13.9" customHeight="1">
      <c r="C148" s="607"/>
      <c r="D148" s="584"/>
      <c r="E148" s="528"/>
      <c r="F148" s="528"/>
      <c r="G148" s="528"/>
      <c r="H148" s="528"/>
      <c r="I148" s="590"/>
      <c r="J148" s="528"/>
      <c r="K148" s="528"/>
      <c r="L148" s="528"/>
      <c r="M148" s="528"/>
      <c r="N148" s="327"/>
      <c r="O148" s="569"/>
      <c r="P148" s="523" t="s">
        <v>68</v>
      </c>
      <c r="Q148" s="51" t="s">
        <v>69</v>
      </c>
      <c r="R148" s="53">
        <v>15</v>
      </c>
      <c r="S148" s="592"/>
      <c r="T148" s="592"/>
      <c r="U148" s="592"/>
      <c r="V148" s="592"/>
      <c r="W148" s="592"/>
      <c r="X148" s="594"/>
      <c r="Y148" s="305"/>
      <c r="Z148" s="327"/>
      <c r="AA148" s="327"/>
      <c r="AB148" s="327"/>
      <c r="AC148" s="327"/>
      <c r="AD148" s="327"/>
      <c r="AE148" s="327"/>
      <c r="AF148" s="533"/>
      <c r="AG148" s="533"/>
      <c r="AH148" s="569"/>
    </row>
    <row r="149" spans="3:34" ht="13.9" customHeight="1">
      <c r="C149" s="607"/>
      <c r="D149" s="584"/>
      <c r="E149" s="528"/>
      <c r="F149" s="528"/>
      <c r="G149" s="528"/>
      <c r="H149" s="528"/>
      <c r="I149" s="590"/>
      <c r="J149" s="528"/>
      <c r="K149" s="528"/>
      <c r="L149" s="528"/>
      <c r="M149" s="528"/>
      <c r="N149" s="327"/>
      <c r="O149" s="569"/>
      <c r="P149" s="353"/>
      <c r="Q149" s="51" t="s">
        <v>70</v>
      </c>
      <c r="R149" s="50">
        <v>0</v>
      </c>
      <c r="S149" s="592"/>
      <c r="T149" s="592"/>
      <c r="U149" s="592"/>
      <c r="V149" s="592"/>
      <c r="W149" s="592"/>
      <c r="X149" s="594"/>
      <c r="Y149" s="305"/>
      <c r="Z149" s="327"/>
      <c r="AA149" s="327"/>
      <c r="AB149" s="327"/>
      <c r="AC149" s="327"/>
      <c r="AD149" s="327"/>
      <c r="AE149" s="327"/>
      <c r="AF149" s="533"/>
      <c r="AG149" s="533"/>
      <c r="AH149" s="569"/>
    </row>
    <row r="150" spans="3:34" ht="13.9" customHeight="1">
      <c r="C150" s="607"/>
      <c r="D150" s="584"/>
      <c r="E150" s="528"/>
      <c r="F150" s="528"/>
      <c r="G150" s="528"/>
      <c r="H150" s="528"/>
      <c r="I150" s="590"/>
      <c r="J150" s="528"/>
      <c r="K150" s="528"/>
      <c r="L150" s="528"/>
      <c r="M150" s="528"/>
      <c r="N150" s="327"/>
      <c r="O150" s="569"/>
      <c r="P150" s="568" t="s">
        <v>71</v>
      </c>
      <c r="Q150" s="52" t="s">
        <v>72</v>
      </c>
      <c r="R150" s="53">
        <v>10</v>
      </c>
      <c r="S150" s="592"/>
      <c r="T150" s="592"/>
      <c r="U150" s="592"/>
      <c r="V150" s="592"/>
      <c r="W150" s="592"/>
      <c r="X150" s="594"/>
      <c r="Y150" s="305"/>
      <c r="Z150" s="327"/>
      <c r="AA150" s="327"/>
      <c r="AB150" s="327"/>
      <c r="AC150" s="327"/>
      <c r="AD150" s="327"/>
      <c r="AE150" s="327"/>
      <c r="AF150" s="533"/>
      <c r="AG150" s="533"/>
      <c r="AH150" s="569"/>
    </row>
    <row r="151" spans="3:34" ht="13.9" customHeight="1">
      <c r="C151" s="607"/>
      <c r="D151" s="584"/>
      <c r="E151" s="528"/>
      <c r="F151" s="528"/>
      <c r="G151" s="528"/>
      <c r="H151" s="528"/>
      <c r="I151" s="590"/>
      <c r="J151" s="528"/>
      <c r="K151" s="528"/>
      <c r="L151" s="528"/>
      <c r="M151" s="528"/>
      <c r="N151" s="327"/>
      <c r="O151" s="569"/>
      <c r="P151" s="373"/>
      <c r="Q151" s="102" t="s">
        <v>73</v>
      </c>
      <c r="R151" s="161">
        <v>5</v>
      </c>
      <c r="S151" s="592"/>
      <c r="T151" s="592"/>
      <c r="U151" s="592"/>
      <c r="V151" s="592"/>
      <c r="W151" s="592"/>
      <c r="X151" s="594"/>
      <c r="Y151" s="305"/>
      <c r="Z151" s="327"/>
      <c r="AA151" s="327"/>
      <c r="AB151" s="327"/>
      <c r="AC151" s="327"/>
      <c r="AD151" s="327"/>
      <c r="AE151" s="327"/>
      <c r="AF151" s="533"/>
      <c r="AG151" s="533"/>
      <c r="AH151" s="569"/>
    </row>
    <row r="152" spans="3:34" ht="13.9" customHeight="1">
      <c r="C152" s="607"/>
      <c r="D152" s="584"/>
      <c r="E152" s="528"/>
      <c r="F152" s="528"/>
      <c r="G152" s="528"/>
      <c r="H152" s="528"/>
      <c r="I152" s="590"/>
      <c r="J152" s="528"/>
      <c r="K152" s="528"/>
      <c r="L152" s="528"/>
      <c r="M152" s="528"/>
      <c r="N152" s="327"/>
      <c r="O152" s="570"/>
      <c r="P152" s="339"/>
      <c r="Q152" s="102" t="s">
        <v>74</v>
      </c>
      <c r="R152" s="50">
        <v>0</v>
      </c>
      <c r="S152" s="592"/>
      <c r="T152" s="592"/>
      <c r="U152" s="592"/>
      <c r="V152" s="592"/>
      <c r="W152" s="592"/>
      <c r="X152" s="594"/>
      <c r="Y152" s="305"/>
      <c r="Z152" s="327"/>
      <c r="AA152" s="327"/>
      <c r="AB152" s="327"/>
      <c r="AC152" s="327"/>
      <c r="AD152" s="327"/>
      <c r="AE152" s="327"/>
      <c r="AF152" s="533"/>
      <c r="AG152" s="533"/>
      <c r="AH152" s="569"/>
    </row>
    <row r="153" spans="3:34" ht="13.9" customHeight="1">
      <c r="C153" s="607"/>
      <c r="D153" s="584"/>
      <c r="E153" s="528"/>
      <c r="F153" s="528"/>
      <c r="G153" s="584" t="s">
        <v>730</v>
      </c>
      <c r="H153" s="528"/>
      <c r="I153" s="590"/>
      <c r="J153" s="528"/>
      <c r="K153" s="528"/>
      <c r="L153" s="528"/>
      <c r="M153" s="528"/>
      <c r="N153" s="327"/>
      <c r="O153" s="568" t="s">
        <v>731</v>
      </c>
      <c r="P153" s="523" t="s">
        <v>46</v>
      </c>
      <c r="Q153" s="52" t="s">
        <v>47</v>
      </c>
      <c r="R153" s="53">
        <v>15</v>
      </c>
      <c r="S153" s="571">
        <v>100</v>
      </c>
      <c r="T153" s="571" t="s">
        <v>515</v>
      </c>
      <c r="U153" s="571" t="s">
        <v>515</v>
      </c>
      <c r="V153" s="571" t="s">
        <v>515</v>
      </c>
      <c r="W153" s="571">
        <v>100</v>
      </c>
      <c r="X153" s="594"/>
      <c r="Y153" s="305"/>
      <c r="Z153" s="327"/>
      <c r="AA153" s="327"/>
      <c r="AB153" s="327"/>
      <c r="AC153" s="327"/>
      <c r="AD153" s="327"/>
      <c r="AE153" s="327"/>
      <c r="AF153" s="533"/>
      <c r="AG153" s="533"/>
      <c r="AH153" s="569"/>
    </row>
    <row r="154" spans="3:34" ht="13.9" customHeight="1">
      <c r="C154" s="607"/>
      <c r="D154" s="584"/>
      <c r="E154" s="528"/>
      <c r="F154" s="528"/>
      <c r="G154" s="584"/>
      <c r="H154" s="528"/>
      <c r="I154" s="590"/>
      <c r="J154" s="528"/>
      <c r="K154" s="528"/>
      <c r="L154" s="528"/>
      <c r="M154" s="528"/>
      <c r="N154" s="327"/>
      <c r="O154" s="569"/>
      <c r="P154" s="353"/>
      <c r="Q154" s="52" t="s">
        <v>54</v>
      </c>
      <c r="R154" s="50">
        <v>0</v>
      </c>
      <c r="S154" s="592"/>
      <c r="T154" s="592"/>
      <c r="U154" s="592"/>
      <c r="V154" s="592"/>
      <c r="W154" s="592"/>
      <c r="X154" s="594"/>
      <c r="Y154" s="305"/>
      <c r="Z154" s="327"/>
      <c r="AA154" s="327"/>
      <c r="AB154" s="327"/>
      <c r="AC154" s="327"/>
      <c r="AD154" s="327"/>
      <c r="AE154" s="327"/>
      <c r="AF154" s="533"/>
      <c r="AG154" s="533"/>
      <c r="AH154" s="569"/>
    </row>
    <row r="155" spans="3:34" ht="13.9" customHeight="1">
      <c r="C155" s="607"/>
      <c r="D155" s="584"/>
      <c r="E155" s="528"/>
      <c r="F155" s="528"/>
      <c r="G155" s="584"/>
      <c r="H155" s="528"/>
      <c r="I155" s="590"/>
      <c r="J155" s="528"/>
      <c r="K155" s="528"/>
      <c r="L155" s="528"/>
      <c r="M155" s="528"/>
      <c r="N155" s="327"/>
      <c r="O155" s="569"/>
      <c r="P155" s="523" t="s">
        <v>55</v>
      </c>
      <c r="Q155" s="52" t="s">
        <v>56</v>
      </c>
      <c r="R155" s="53">
        <v>15</v>
      </c>
      <c r="S155" s="592"/>
      <c r="T155" s="592"/>
      <c r="U155" s="592"/>
      <c r="V155" s="592"/>
      <c r="W155" s="592"/>
      <c r="X155" s="594"/>
      <c r="Y155" s="305"/>
      <c r="Z155" s="327"/>
      <c r="AA155" s="327"/>
      <c r="AB155" s="327"/>
      <c r="AC155" s="327"/>
      <c r="AD155" s="327"/>
      <c r="AE155" s="327"/>
      <c r="AF155" s="533"/>
      <c r="AG155" s="533"/>
      <c r="AH155" s="569"/>
    </row>
    <row r="156" spans="3:34" ht="13.9" customHeight="1">
      <c r="C156" s="607"/>
      <c r="D156" s="584"/>
      <c r="E156" s="528"/>
      <c r="F156" s="528"/>
      <c r="G156" s="584"/>
      <c r="H156" s="528"/>
      <c r="I156" s="590"/>
      <c r="J156" s="528"/>
      <c r="K156" s="528"/>
      <c r="L156" s="528"/>
      <c r="M156" s="528"/>
      <c r="N156" s="327"/>
      <c r="O156" s="569"/>
      <c r="P156" s="353"/>
      <c r="Q156" s="52" t="s">
        <v>57</v>
      </c>
      <c r="R156" s="50">
        <v>0</v>
      </c>
      <c r="S156" s="592"/>
      <c r="T156" s="592"/>
      <c r="U156" s="592"/>
      <c r="V156" s="592"/>
      <c r="W156" s="592"/>
      <c r="X156" s="594"/>
      <c r="Y156" s="305"/>
      <c r="Z156" s="327"/>
      <c r="AA156" s="327"/>
      <c r="AB156" s="327"/>
      <c r="AC156" s="327"/>
      <c r="AD156" s="327"/>
      <c r="AE156" s="327"/>
      <c r="AF156" s="533"/>
      <c r="AG156" s="533"/>
      <c r="AH156" s="569"/>
    </row>
    <row r="157" spans="3:34" ht="13.9" customHeight="1">
      <c r="C157" s="607"/>
      <c r="D157" s="584"/>
      <c r="E157" s="528"/>
      <c r="F157" s="528"/>
      <c r="G157" s="584"/>
      <c r="H157" s="528"/>
      <c r="I157" s="590"/>
      <c r="J157" s="528"/>
      <c r="K157" s="528"/>
      <c r="L157" s="528"/>
      <c r="M157" s="528"/>
      <c r="N157" s="327"/>
      <c r="O157" s="569"/>
      <c r="P157" s="523" t="s">
        <v>58</v>
      </c>
      <c r="Q157" s="52" t="s">
        <v>59</v>
      </c>
      <c r="R157" s="53">
        <v>15</v>
      </c>
      <c r="S157" s="592"/>
      <c r="T157" s="592"/>
      <c r="U157" s="592"/>
      <c r="V157" s="592"/>
      <c r="W157" s="592"/>
      <c r="X157" s="594"/>
      <c r="Y157" s="305"/>
      <c r="Z157" s="327"/>
      <c r="AA157" s="327"/>
      <c r="AB157" s="327"/>
      <c r="AC157" s="327"/>
      <c r="AD157" s="327"/>
      <c r="AE157" s="327"/>
      <c r="AF157" s="533"/>
      <c r="AG157" s="533"/>
      <c r="AH157" s="569"/>
    </row>
    <row r="158" spans="3:34" ht="13.9" customHeight="1">
      <c r="C158" s="607"/>
      <c r="D158" s="584"/>
      <c r="E158" s="528"/>
      <c r="F158" s="528"/>
      <c r="G158" s="584"/>
      <c r="H158" s="528"/>
      <c r="I158" s="590"/>
      <c r="J158" s="528"/>
      <c r="K158" s="528"/>
      <c r="L158" s="528"/>
      <c r="M158" s="528"/>
      <c r="N158" s="327"/>
      <c r="O158" s="569"/>
      <c r="P158" s="353"/>
      <c r="Q158" s="52" t="s">
        <v>60</v>
      </c>
      <c r="R158" s="50">
        <v>0</v>
      </c>
      <c r="S158" s="592"/>
      <c r="T158" s="592"/>
      <c r="U158" s="592"/>
      <c r="V158" s="592"/>
      <c r="W158" s="592"/>
      <c r="X158" s="594"/>
      <c r="Y158" s="305"/>
      <c r="Z158" s="327"/>
      <c r="AA158" s="327"/>
      <c r="AB158" s="327"/>
      <c r="AC158" s="327"/>
      <c r="AD158" s="327"/>
      <c r="AE158" s="327"/>
      <c r="AF158" s="533"/>
      <c r="AG158" s="533"/>
      <c r="AH158" s="569"/>
    </row>
    <row r="159" spans="3:34" ht="13.9" customHeight="1">
      <c r="C159" s="607"/>
      <c r="D159" s="584"/>
      <c r="E159" s="528"/>
      <c r="F159" s="528"/>
      <c r="G159" s="584"/>
      <c r="H159" s="528"/>
      <c r="I159" s="590"/>
      <c r="J159" s="528"/>
      <c r="K159" s="528"/>
      <c r="L159" s="528"/>
      <c r="M159" s="528"/>
      <c r="N159" s="327"/>
      <c r="O159" s="569"/>
      <c r="P159" s="531" t="s">
        <v>61</v>
      </c>
      <c r="Q159" s="52" t="s">
        <v>62</v>
      </c>
      <c r="R159" s="53">
        <v>15</v>
      </c>
      <c r="S159" s="592"/>
      <c r="T159" s="592"/>
      <c r="U159" s="592"/>
      <c r="V159" s="592"/>
      <c r="W159" s="592"/>
      <c r="X159" s="594"/>
      <c r="Y159" s="305"/>
      <c r="Z159" s="327"/>
      <c r="AA159" s="327"/>
      <c r="AB159" s="327"/>
      <c r="AC159" s="327"/>
      <c r="AD159" s="327"/>
      <c r="AE159" s="327"/>
      <c r="AF159" s="533"/>
      <c r="AG159" s="533"/>
      <c r="AH159" s="569"/>
    </row>
    <row r="160" spans="3:34" ht="13.9" customHeight="1">
      <c r="C160" s="607"/>
      <c r="D160" s="584"/>
      <c r="E160" s="528"/>
      <c r="F160" s="528"/>
      <c r="G160" s="584"/>
      <c r="H160" s="528"/>
      <c r="I160" s="590"/>
      <c r="J160" s="528"/>
      <c r="K160" s="528"/>
      <c r="L160" s="528"/>
      <c r="M160" s="528"/>
      <c r="N160" s="327"/>
      <c r="O160" s="569"/>
      <c r="P160" s="462"/>
      <c r="Q160" s="52" t="s">
        <v>63</v>
      </c>
      <c r="R160" s="50">
        <v>10</v>
      </c>
      <c r="S160" s="592"/>
      <c r="T160" s="592"/>
      <c r="U160" s="592"/>
      <c r="V160" s="592"/>
      <c r="W160" s="592"/>
      <c r="X160" s="594"/>
      <c r="Y160" s="305"/>
      <c r="Z160" s="327"/>
      <c r="AA160" s="327"/>
      <c r="AB160" s="327"/>
      <c r="AC160" s="327"/>
      <c r="AD160" s="327"/>
      <c r="AE160" s="327"/>
      <c r="AF160" s="533"/>
      <c r="AG160" s="533"/>
      <c r="AH160" s="569"/>
    </row>
    <row r="161" spans="3:34" ht="13.9" customHeight="1">
      <c r="C161" s="607"/>
      <c r="D161" s="584"/>
      <c r="E161" s="528"/>
      <c r="F161" s="528"/>
      <c r="G161" s="584"/>
      <c r="H161" s="528"/>
      <c r="I161" s="590"/>
      <c r="J161" s="528"/>
      <c r="K161" s="528"/>
      <c r="L161" s="528"/>
      <c r="M161" s="528"/>
      <c r="N161" s="327"/>
      <c r="O161" s="569"/>
      <c r="P161" s="462"/>
      <c r="Q161" s="52" t="s">
        <v>64</v>
      </c>
      <c r="R161" s="50">
        <v>0</v>
      </c>
      <c r="S161" s="592"/>
      <c r="T161" s="592"/>
      <c r="U161" s="592"/>
      <c r="V161" s="592"/>
      <c r="W161" s="592"/>
      <c r="X161" s="594"/>
      <c r="Y161" s="305"/>
      <c r="Z161" s="327"/>
      <c r="AA161" s="327"/>
      <c r="AB161" s="327"/>
      <c r="AC161" s="327"/>
      <c r="AD161" s="327"/>
      <c r="AE161" s="327"/>
      <c r="AF161" s="533"/>
      <c r="AG161" s="533"/>
      <c r="AH161" s="569"/>
    </row>
    <row r="162" spans="3:34" ht="13.9" customHeight="1">
      <c r="C162" s="607"/>
      <c r="D162" s="584"/>
      <c r="E162" s="528"/>
      <c r="F162" s="528"/>
      <c r="G162" s="584"/>
      <c r="H162" s="528"/>
      <c r="I162" s="590"/>
      <c r="J162" s="528"/>
      <c r="K162" s="528"/>
      <c r="L162" s="528"/>
      <c r="M162" s="528"/>
      <c r="N162" s="327"/>
      <c r="O162" s="569"/>
      <c r="P162" s="523" t="s">
        <v>95</v>
      </c>
      <c r="Q162" s="52" t="s">
        <v>66</v>
      </c>
      <c r="R162" s="53">
        <v>15</v>
      </c>
      <c r="S162" s="592"/>
      <c r="T162" s="592"/>
      <c r="U162" s="592"/>
      <c r="V162" s="592"/>
      <c r="W162" s="592"/>
      <c r="X162" s="594"/>
      <c r="Y162" s="305"/>
      <c r="Z162" s="327"/>
      <c r="AA162" s="327"/>
      <c r="AB162" s="327"/>
      <c r="AC162" s="327"/>
      <c r="AD162" s="327"/>
      <c r="AE162" s="327"/>
      <c r="AF162" s="533"/>
      <c r="AG162" s="533"/>
      <c r="AH162" s="569"/>
    </row>
    <row r="163" spans="3:34" ht="13.9" customHeight="1">
      <c r="C163" s="607"/>
      <c r="D163" s="584"/>
      <c r="E163" s="528"/>
      <c r="F163" s="528"/>
      <c r="G163" s="584"/>
      <c r="H163" s="528"/>
      <c r="I163" s="590"/>
      <c r="J163" s="528"/>
      <c r="K163" s="528"/>
      <c r="L163" s="528"/>
      <c r="M163" s="528"/>
      <c r="N163" s="327"/>
      <c r="O163" s="569"/>
      <c r="P163" s="353"/>
      <c r="Q163" s="52" t="s">
        <v>67</v>
      </c>
      <c r="R163" s="50">
        <v>0</v>
      </c>
      <c r="S163" s="592"/>
      <c r="T163" s="592"/>
      <c r="U163" s="592"/>
      <c r="V163" s="592"/>
      <c r="W163" s="592"/>
      <c r="X163" s="594"/>
      <c r="Y163" s="305"/>
      <c r="Z163" s="327"/>
      <c r="AA163" s="327"/>
      <c r="AB163" s="327"/>
      <c r="AC163" s="327"/>
      <c r="AD163" s="327"/>
      <c r="AE163" s="327"/>
      <c r="AF163" s="533"/>
      <c r="AG163" s="533"/>
      <c r="AH163" s="569"/>
    </row>
    <row r="164" spans="3:34" ht="13.9" customHeight="1">
      <c r="C164" s="607"/>
      <c r="D164" s="584"/>
      <c r="E164" s="528"/>
      <c r="F164" s="528"/>
      <c r="G164" s="584"/>
      <c r="H164" s="528"/>
      <c r="I164" s="590"/>
      <c r="J164" s="528"/>
      <c r="K164" s="528"/>
      <c r="L164" s="528"/>
      <c r="M164" s="528"/>
      <c r="N164" s="327"/>
      <c r="O164" s="569"/>
      <c r="P164" s="523" t="s">
        <v>68</v>
      </c>
      <c r="Q164" s="51" t="s">
        <v>69</v>
      </c>
      <c r="R164" s="53">
        <v>15</v>
      </c>
      <c r="S164" s="592"/>
      <c r="T164" s="592"/>
      <c r="U164" s="592"/>
      <c r="V164" s="592"/>
      <c r="W164" s="592"/>
      <c r="X164" s="594"/>
      <c r="Y164" s="305"/>
      <c r="Z164" s="327"/>
      <c r="AA164" s="327"/>
      <c r="AB164" s="327"/>
      <c r="AC164" s="327"/>
      <c r="AD164" s="327"/>
      <c r="AE164" s="327"/>
      <c r="AF164" s="533"/>
      <c r="AG164" s="533"/>
      <c r="AH164" s="569"/>
    </row>
    <row r="165" spans="3:34" ht="13.9" customHeight="1">
      <c r="C165" s="607"/>
      <c r="D165" s="584"/>
      <c r="E165" s="528"/>
      <c r="F165" s="528"/>
      <c r="G165" s="584"/>
      <c r="H165" s="528"/>
      <c r="I165" s="590"/>
      <c r="J165" s="528"/>
      <c r="K165" s="528"/>
      <c r="L165" s="528"/>
      <c r="M165" s="528"/>
      <c r="N165" s="327"/>
      <c r="O165" s="569"/>
      <c r="P165" s="353"/>
      <c r="Q165" s="51" t="s">
        <v>70</v>
      </c>
      <c r="R165" s="50">
        <v>0</v>
      </c>
      <c r="S165" s="592"/>
      <c r="T165" s="592"/>
      <c r="U165" s="592"/>
      <c r="V165" s="592"/>
      <c r="W165" s="592"/>
      <c r="X165" s="594"/>
      <c r="Y165" s="305"/>
      <c r="Z165" s="327"/>
      <c r="AA165" s="327"/>
      <c r="AB165" s="327"/>
      <c r="AC165" s="327"/>
      <c r="AD165" s="327"/>
      <c r="AE165" s="327"/>
      <c r="AF165" s="533"/>
      <c r="AG165" s="533"/>
      <c r="AH165" s="569"/>
    </row>
    <row r="166" spans="3:34" ht="13.9" customHeight="1">
      <c r="C166" s="607"/>
      <c r="D166" s="584"/>
      <c r="E166" s="528"/>
      <c r="F166" s="528"/>
      <c r="G166" s="584"/>
      <c r="H166" s="528"/>
      <c r="I166" s="590"/>
      <c r="J166" s="528"/>
      <c r="K166" s="528"/>
      <c r="L166" s="528"/>
      <c r="M166" s="528"/>
      <c r="N166" s="327"/>
      <c r="O166" s="569"/>
      <c r="P166" s="568" t="s">
        <v>71</v>
      </c>
      <c r="Q166" s="52" t="s">
        <v>72</v>
      </c>
      <c r="R166" s="53">
        <v>10</v>
      </c>
      <c r="S166" s="592"/>
      <c r="T166" s="592"/>
      <c r="U166" s="592"/>
      <c r="V166" s="592"/>
      <c r="W166" s="592"/>
      <c r="X166" s="594"/>
      <c r="Y166" s="305"/>
      <c r="Z166" s="327"/>
      <c r="AA166" s="327"/>
      <c r="AB166" s="327"/>
      <c r="AC166" s="327"/>
      <c r="AD166" s="327"/>
      <c r="AE166" s="327"/>
      <c r="AF166" s="533"/>
      <c r="AG166" s="533"/>
      <c r="AH166" s="569"/>
    </row>
    <row r="167" spans="3:34" ht="13.9" customHeight="1">
      <c r="C167" s="607"/>
      <c r="D167" s="584"/>
      <c r="E167" s="528"/>
      <c r="F167" s="528"/>
      <c r="G167" s="584"/>
      <c r="H167" s="528"/>
      <c r="I167" s="590"/>
      <c r="J167" s="528"/>
      <c r="K167" s="528"/>
      <c r="L167" s="528"/>
      <c r="M167" s="528"/>
      <c r="N167" s="327"/>
      <c r="O167" s="569"/>
      <c r="P167" s="373"/>
      <c r="Q167" s="102" t="s">
        <v>73</v>
      </c>
      <c r="R167" s="161">
        <v>5</v>
      </c>
      <c r="S167" s="592"/>
      <c r="T167" s="592"/>
      <c r="U167" s="592"/>
      <c r="V167" s="592"/>
      <c r="W167" s="592"/>
      <c r="X167" s="594"/>
      <c r="Y167" s="305"/>
      <c r="Z167" s="327"/>
      <c r="AA167" s="327"/>
      <c r="AB167" s="327"/>
      <c r="AC167" s="327"/>
      <c r="AD167" s="327"/>
      <c r="AE167" s="327"/>
      <c r="AF167" s="533"/>
      <c r="AG167" s="533"/>
      <c r="AH167" s="569"/>
    </row>
    <row r="168" spans="3:34" ht="16.899999999999999" customHeight="1">
      <c r="C168" s="607"/>
      <c r="D168" s="584"/>
      <c r="E168" s="528"/>
      <c r="F168" s="528"/>
      <c r="G168" s="584"/>
      <c r="H168" s="528"/>
      <c r="I168" s="590"/>
      <c r="J168" s="528"/>
      <c r="K168" s="528"/>
      <c r="L168" s="528"/>
      <c r="M168" s="528"/>
      <c r="N168" s="327"/>
      <c r="O168" s="570"/>
      <c r="P168" s="339"/>
      <c r="Q168" s="102" t="s">
        <v>74</v>
      </c>
      <c r="R168" s="50">
        <v>0</v>
      </c>
      <c r="S168" s="592"/>
      <c r="T168" s="592"/>
      <c r="U168" s="592"/>
      <c r="V168" s="592"/>
      <c r="W168" s="592"/>
      <c r="X168" s="594"/>
      <c r="Y168" s="305"/>
      <c r="Z168" s="327"/>
      <c r="AA168" s="327"/>
      <c r="AB168" s="327"/>
      <c r="AC168" s="327"/>
      <c r="AD168" s="327"/>
      <c r="AE168" s="327"/>
      <c r="AF168" s="533"/>
      <c r="AG168" s="533"/>
      <c r="AH168" s="569"/>
    </row>
    <row r="169" spans="3:34" ht="16.899999999999999" customHeight="1">
      <c r="C169" s="607"/>
      <c r="D169" s="584"/>
      <c r="E169" s="528"/>
      <c r="F169" s="528"/>
      <c r="G169" s="332" t="s">
        <v>732</v>
      </c>
      <c r="H169" s="528"/>
      <c r="I169" s="590"/>
      <c r="J169" s="528"/>
      <c r="K169" s="528"/>
      <c r="L169" s="528"/>
      <c r="M169" s="528"/>
      <c r="N169" s="327"/>
      <c r="O169" s="568" t="s">
        <v>733</v>
      </c>
      <c r="P169" s="523" t="s">
        <v>46</v>
      </c>
      <c r="Q169" s="52" t="s">
        <v>47</v>
      </c>
      <c r="R169" s="53">
        <v>15</v>
      </c>
      <c r="S169" s="571">
        <v>100</v>
      </c>
      <c r="T169" s="571" t="s">
        <v>515</v>
      </c>
      <c r="U169" s="571" t="s">
        <v>515</v>
      </c>
      <c r="V169" s="571" t="s">
        <v>515</v>
      </c>
      <c r="W169" s="571">
        <v>100</v>
      </c>
      <c r="X169" s="594"/>
      <c r="Y169" s="305"/>
      <c r="Z169" s="327"/>
      <c r="AA169" s="327"/>
      <c r="AB169" s="327"/>
      <c r="AC169" s="327"/>
      <c r="AD169" s="327"/>
      <c r="AE169" s="327"/>
      <c r="AF169" s="533"/>
      <c r="AG169" s="533"/>
      <c r="AH169" s="569"/>
    </row>
    <row r="170" spans="3:34" ht="16.899999999999999" customHeight="1">
      <c r="C170" s="607"/>
      <c r="D170" s="584"/>
      <c r="E170" s="528"/>
      <c r="F170" s="528"/>
      <c r="G170" s="332"/>
      <c r="H170" s="528"/>
      <c r="I170" s="590"/>
      <c r="J170" s="528"/>
      <c r="K170" s="528"/>
      <c r="L170" s="528"/>
      <c r="M170" s="528"/>
      <c r="N170" s="327"/>
      <c r="O170" s="569"/>
      <c r="P170" s="353"/>
      <c r="Q170" s="52" t="s">
        <v>54</v>
      </c>
      <c r="R170" s="50">
        <v>0</v>
      </c>
      <c r="S170" s="592"/>
      <c r="T170" s="592"/>
      <c r="U170" s="592"/>
      <c r="V170" s="592"/>
      <c r="W170" s="592"/>
      <c r="X170" s="594"/>
      <c r="Y170" s="305"/>
      <c r="Z170" s="327"/>
      <c r="AA170" s="327"/>
      <c r="AB170" s="327"/>
      <c r="AC170" s="327"/>
      <c r="AD170" s="327"/>
      <c r="AE170" s="327"/>
      <c r="AF170" s="533"/>
      <c r="AG170" s="533"/>
      <c r="AH170" s="569"/>
    </row>
    <row r="171" spans="3:34" ht="16.899999999999999" customHeight="1">
      <c r="C171" s="607"/>
      <c r="D171" s="584"/>
      <c r="E171" s="528"/>
      <c r="F171" s="528"/>
      <c r="G171" s="332"/>
      <c r="H171" s="528"/>
      <c r="I171" s="590"/>
      <c r="J171" s="528"/>
      <c r="K171" s="528"/>
      <c r="L171" s="528"/>
      <c r="M171" s="528"/>
      <c r="N171" s="327"/>
      <c r="O171" s="569"/>
      <c r="P171" s="523" t="s">
        <v>55</v>
      </c>
      <c r="Q171" s="52" t="s">
        <v>56</v>
      </c>
      <c r="R171" s="53">
        <v>15</v>
      </c>
      <c r="S171" s="592"/>
      <c r="T171" s="592"/>
      <c r="U171" s="592"/>
      <c r="V171" s="592"/>
      <c r="W171" s="592"/>
      <c r="X171" s="594"/>
      <c r="Y171" s="305"/>
      <c r="Z171" s="327"/>
      <c r="AA171" s="327"/>
      <c r="AB171" s="327"/>
      <c r="AC171" s="327"/>
      <c r="AD171" s="327"/>
      <c r="AE171" s="327"/>
      <c r="AF171" s="533"/>
      <c r="AG171" s="533"/>
      <c r="AH171" s="569"/>
    </row>
    <row r="172" spans="3:34" ht="16.899999999999999" customHeight="1">
      <c r="C172" s="607"/>
      <c r="D172" s="584"/>
      <c r="E172" s="528"/>
      <c r="F172" s="528"/>
      <c r="G172" s="332"/>
      <c r="H172" s="528"/>
      <c r="I172" s="590"/>
      <c r="J172" s="528"/>
      <c r="K172" s="528"/>
      <c r="L172" s="528"/>
      <c r="M172" s="528"/>
      <c r="N172" s="327"/>
      <c r="O172" s="569"/>
      <c r="P172" s="353"/>
      <c r="Q172" s="52" t="s">
        <v>57</v>
      </c>
      <c r="R172" s="50">
        <v>0</v>
      </c>
      <c r="S172" s="592"/>
      <c r="T172" s="592"/>
      <c r="U172" s="592"/>
      <c r="V172" s="592"/>
      <c r="W172" s="592"/>
      <c r="X172" s="594"/>
      <c r="Y172" s="305"/>
      <c r="Z172" s="327"/>
      <c r="AA172" s="327"/>
      <c r="AB172" s="327"/>
      <c r="AC172" s="327"/>
      <c r="AD172" s="327"/>
      <c r="AE172" s="327"/>
      <c r="AF172" s="533"/>
      <c r="AG172" s="533"/>
      <c r="AH172" s="569"/>
    </row>
    <row r="173" spans="3:34" ht="16.899999999999999" customHeight="1">
      <c r="C173" s="607"/>
      <c r="D173" s="584"/>
      <c r="E173" s="528"/>
      <c r="F173" s="528"/>
      <c r="G173" s="332"/>
      <c r="H173" s="528"/>
      <c r="I173" s="590"/>
      <c r="J173" s="528"/>
      <c r="K173" s="528"/>
      <c r="L173" s="528"/>
      <c r="M173" s="528"/>
      <c r="N173" s="327"/>
      <c r="O173" s="569"/>
      <c r="P173" s="523" t="s">
        <v>58</v>
      </c>
      <c r="Q173" s="52" t="s">
        <v>59</v>
      </c>
      <c r="R173" s="53">
        <v>15</v>
      </c>
      <c r="S173" s="592"/>
      <c r="T173" s="592"/>
      <c r="U173" s="592"/>
      <c r="V173" s="592"/>
      <c r="W173" s="592"/>
      <c r="X173" s="594"/>
      <c r="Y173" s="305"/>
      <c r="Z173" s="327"/>
      <c r="AA173" s="327"/>
      <c r="AB173" s="327"/>
      <c r="AC173" s="327"/>
      <c r="AD173" s="327"/>
      <c r="AE173" s="327"/>
      <c r="AF173" s="533"/>
      <c r="AG173" s="533"/>
      <c r="AH173" s="569"/>
    </row>
    <row r="174" spans="3:34" ht="16.899999999999999" customHeight="1">
      <c r="C174" s="607"/>
      <c r="D174" s="584"/>
      <c r="E174" s="528"/>
      <c r="F174" s="528"/>
      <c r="G174" s="332"/>
      <c r="H174" s="528"/>
      <c r="I174" s="590"/>
      <c r="J174" s="528"/>
      <c r="K174" s="528"/>
      <c r="L174" s="528"/>
      <c r="M174" s="528"/>
      <c r="N174" s="327"/>
      <c r="O174" s="569"/>
      <c r="P174" s="353"/>
      <c r="Q174" s="52" t="s">
        <v>60</v>
      </c>
      <c r="R174" s="50">
        <v>0</v>
      </c>
      <c r="S174" s="592"/>
      <c r="T174" s="592"/>
      <c r="U174" s="592"/>
      <c r="V174" s="592"/>
      <c r="W174" s="592"/>
      <c r="X174" s="594"/>
      <c r="Y174" s="305"/>
      <c r="Z174" s="327"/>
      <c r="AA174" s="327"/>
      <c r="AB174" s="327"/>
      <c r="AC174" s="327"/>
      <c r="AD174" s="327"/>
      <c r="AE174" s="327"/>
      <c r="AF174" s="533"/>
      <c r="AG174" s="533"/>
      <c r="AH174" s="569"/>
    </row>
    <row r="175" spans="3:34" ht="16.899999999999999" customHeight="1">
      <c r="C175" s="607"/>
      <c r="D175" s="584"/>
      <c r="E175" s="528"/>
      <c r="F175" s="528"/>
      <c r="G175" s="332"/>
      <c r="H175" s="528"/>
      <c r="I175" s="590"/>
      <c r="J175" s="528"/>
      <c r="K175" s="528"/>
      <c r="L175" s="528"/>
      <c r="M175" s="528"/>
      <c r="N175" s="327"/>
      <c r="O175" s="569"/>
      <c r="P175" s="531" t="s">
        <v>61</v>
      </c>
      <c r="Q175" s="52" t="s">
        <v>62</v>
      </c>
      <c r="R175" s="53">
        <v>15</v>
      </c>
      <c r="S175" s="592"/>
      <c r="T175" s="592"/>
      <c r="U175" s="592"/>
      <c r="V175" s="592"/>
      <c r="W175" s="592"/>
      <c r="X175" s="594"/>
      <c r="Y175" s="305"/>
      <c r="Z175" s="327"/>
      <c r="AA175" s="327"/>
      <c r="AB175" s="327"/>
      <c r="AC175" s="327"/>
      <c r="AD175" s="327"/>
      <c r="AE175" s="327"/>
      <c r="AF175" s="533"/>
      <c r="AG175" s="533"/>
      <c r="AH175" s="569"/>
    </row>
    <row r="176" spans="3:34" ht="16.899999999999999" customHeight="1">
      <c r="C176" s="607"/>
      <c r="D176" s="584"/>
      <c r="E176" s="528"/>
      <c r="F176" s="528"/>
      <c r="G176" s="332"/>
      <c r="H176" s="528"/>
      <c r="I176" s="590"/>
      <c r="J176" s="528"/>
      <c r="K176" s="528"/>
      <c r="L176" s="528"/>
      <c r="M176" s="528"/>
      <c r="N176" s="327"/>
      <c r="O176" s="569"/>
      <c r="P176" s="462"/>
      <c r="Q176" s="52" t="s">
        <v>63</v>
      </c>
      <c r="R176" s="50">
        <v>10</v>
      </c>
      <c r="S176" s="592"/>
      <c r="T176" s="592"/>
      <c r="U176" s="592"/>
      <c r="V176" s="592"/>
      <c r="W176" s="592"/>
      <c r="X176" s="594"/>
      <c r="Y176" s="305"/>
      <c r="Z176" s="327"/>
      <c r="AA176" s="327"/>
      <c r="AB176" s="327"/>
      <c r="AC176" s="327"/>
      <c r="AD176" s="327"/>
      <c r="AE176" s="327"/>
      <c r="AF176" s="533"/>
      <c r="AG176" s="533"/>
      <c r="AH176" s="569"/>
    </row>
    <row r="177" spans="3:34" ht="16.899999999999999" customHeight="1">
      <c r="C177" s="607"/>
      <c r="D177" s="584"/>
      <c r="E177" s="528"/>
      <c r="F177" s="528"/>
      <c r="G177" s="332"/>
      <c r="H177" s="528"/>
      <c r="I177" s="590"/>
      <c r="J177" s="528"/>
      <c r="K177" s="528"/>
      <c r="L177" s="528"/>
      <c r="M177" s="528"/>
      <c r="N177" s="327"/>
      <c r="O177" s="569"/>
      <c r="P177" s="462"/>
      <c r="Q177" s="52" t="s">
        <v>64</v>
      </c>
      <c r="R177" s="50">
        <v>0</v>
      </c>
      <c r="S177" s="592"/>
      <c r="T177" s="592"/>
      <c r="U177" s="592"/>
      <c r="V177" s="592"/>
      <c r="W177" s="592"/>
      <c r="X177" s="594"/>
      <c r="Y177" s="305"/>
      <c r="Z177" s="327"/>
      <c r="AA177" s="327"/>
      <c r="AB177" s="327"/>
      <c r="AC177" s="327"/>
      <c r="AD177" s="327"/>
      <c r="AE177" s="327"/>
      <c r="AF177" s="533"/>
      <c r="AG177" s="533"/>
      <c r="AH177" s="569"/>
    </row>
    <row r="178" spans="3:34" ht="16.899999999999999" customHeight="1">
      <c r="C178" s="607"/>
      <c r="D178" s="584"/>
      <c r="E178" s="528"/>
      <c r="F178" s="528"/>
      <c r="G178" s="332"/>
      <c r="H178" s="528"/>
      <c r="I178" s="590"/>
      <c r="J178" s="528"/>
      <c r="K178" s="528"/>
      <c r="L178" s="528"/>
      <c r="M178" s="528"/>
      <c r="N178" s="327"/>
      <c r="O178" s="569"/>
      <c r="P178" s="523" t="s">
        <v>95</v>
      </c>
      <c r="Q178" s="52" t="s">
        <v>66</v>
      </c>
      <c r="R178" s="53">
        <v>15</v>
      </c>
      <c r="S178" s="592"/>
      <c r="T178" s="592"/>
      <c r="U178" s="592"/>
      <c r="V178" s="592"/>
      <c r="W178" s="592"/>
      <c r="X178" s="594"/>
      <c r="Y178" s="305"/>
      <c r="Z178" s="327"/>
      <c r="AA178" s="327"/>
      <c r="AB178" s="327"/>
      <c r="AC178" s="327"/>
      <c r="AD178" s="327"/>
      <c r="AE178" s="327"/>
      <c r="AF178" s="533"/>
      <c r="AG178" s="533"/>
      <c r="AH178" s="569"/>
    </row>
    <row r="179" spans="3:34" ht="16.899999999999999" customHeight="1">
      <c r="C179" s="607"/>
      <c r="D179" s="584"/>
      <c r="E179" s="528"/>
      <c r="F179" s="528"/>
      <c r="G179" s="332"/>
      <c r="H179" s="528"/>
      <c r="I179" s="590"/>
      <c r="J179" s="528"/>
      <c r="K179" s="528"/>
      <c r="L179" s="528"/>
      <c r="M179" s="528"/>
      <c r="N179" s="327"/>
      <c r="O179" s="569"/>
      <c r="P179" s="353"/>
      <c r="Q179" s="52" t="s">
        <v>67</v>
      </c>
      <c r="R179" s="50">
        <v>0</v>
      </c>
      <c r="S179" s="592"/>
      <c r="T179" s="592"/>
      <c r="U179" s="592"/>
      <c r="V179" s="592"/>
      <c r="W179" s="592"/>
      <c r="X179" s="594"/>
      <c r="Y179" s="305"/>
      <c r="Z179" s="327"/>
      <c r="AA179" s="327"/>
      <c r="AB179" s="327"/>
      <c r="AC179" s="327"/>
      <c r="AD179" s="327"/>
      <c r="AE179" s="327"/>
      <c r="AF179" s="533"/>
      <c r="AG179" s="533"/>
      <c r="AH179" s="569"/>
    </row>
    <row r="180" spans="3:34" ht="16.899999999999999" customHeight="1">
      <c r="C180" s="607"/>
      <c r="D180" s="584"/>
      <c r="E180" s="528"/>
      <c r="F180" s="528"/>
      <c r="G180" s="332"/>
      <c r="H180" s="528"/>
      <c r="I180" s="590"/>
      <c r="J180" s="528"/>
      <c r="K180" s="528"/>
      <c r="L180" s="528"/>
      <c r="M180" s="528"/>
      <c r="N180" s="327"/>
      <c r="O180" s="569"/>
      <c r="P180" s="523" t="s">
        <v>68</v>
      </c>
      <c r="Q180" s="51" t="s">
        <v>69</v>
      </c>
      <c r="R180" s="53">
        <v>15</v>
      </c>
      <c r="S180" s="592"/>
      <c r="T180" s="592"/>
      <c r="U180" s="592"/>
      <c r="V180" s="592"/>
      <c r="W180" s="592"/>
      <c r="X180" s="594"/>
      <c r="Y180" s="305"/>
      <c r="Z180" s="327"/>
      <c r="AA180" s="327"/>
      <c r="AB180" s="327"/>
      <c r="AC180" s="327"/>
      <c r="AD180" s="327"/>
      <c r="AE180" s="327"/>
      <c r="AF180" s="533"/>
      <c r="AG180" s="533"/>
      <c r="AH180" s="569"/>
    </row>
    <row r="181" spans="3:34" ht="16.899999999999999" customHeight="1">
      <c r="C181" s="607"/>
      <c r="D181" s="584"/>
      <c r="E181" s="528"/>
      <c r="F181" s="528"/>
      <c r="G181" s="332"/>
      <c r="H181" s="528"/>
      <c r="I181" s="590"/>
      <c r="J181" s="528"/>
      <c r="K181" s="528"/>
      <c r="L181" s="528"/>
      <c r="M181" s="528"/>
      <c r="N181" s="327"/>
      <c r="O181" s="569"/>
      <c r="P181" s="353"/>
      <c r="Q181" s="51" t="s">
        <v>70</v>
      </c>
      <c r="R181" s="50">
        <v>0</v>
      </c>
      <c r="S181" s="592"/>
      <c r="T181" s="592"/>
      <c r="U181" s="592"/>
      <c r="V181" s="592"/>
      <c r="W181" s="592"/>
      <c r="X181" s="594"/>
      <c r="Y181" s="305"/>
      <c r="Z181" s="327"/>
      <c r="AA181" s="327"/>
      <c r="AB181" s="327"/>
      <c r="AC181" s="327"/>
      <c r="AD181" s="327"/>
      <c r="AE181" s="327"/>
      <c r="AF181" s="533"/>
      <c r="AG181" s="533"/>
      <c r="AH181" s="569"/>
    </row>
    <row r="182" spans="3:34" ht="16.899999999999999" customHeight="1">
      <c r="C182" s="607"/>
      <c r="D182" s="584"/>
      <c r="E182" s="528"/>
      <c r="F182" s="528"/>
      <c r="G182" s="332"/>
      <c r="H182" s="528"/>
      <c r="I182" s="590"/>
      <c r="J182" s="528"/>
      <c r="K182" s="528"/>
      <c r="L182" s="528"/>
      <c r="M182" s="528"/>
      <c r="N182" s="327"/>
      <c r="O182" s="569"/>
      <c r="P182" s="568" t="s">
        <v>71</v>
      </c>
      <c r="Q182" s="52" t="s">
        <v>72</v>
      </c>
      <c r="R182" s="53">
        <v>10</v>
      </c>
      <c r="S182" s="592"/>
      <c r="T182" s="592"/>
      <c r="U182" s="592"/>
      <c r="V182" s="592"/>
      <c r="W182" s="592"/>
      <c r="X182" s="594"/>
      <c r="Y182" s="305"/>
      <c r="Z182" s="327"/>
      <c r="AA182" s="327"/>
      <c r="AB182" s="327"/>
      <c r="AC182" s="327"/>
      <c r="AD182" s="327"/>
      <c r="AE182" s="327"/>
      <c r="AF182" s="327"/>
      <c r="AG182" s="327"/>
      <c r="AH182" s="569"/>
    </row>
    <row r="183" spans="3:34" ht="16.899999999999999" customHeight="1">
      <c r="C183" s="607"/>
      <c r="D183" s="584"/>
      <c r="E183" s="528"/>
      <c r="F183" s="528"/>
      <c r="G183" s="332"/>
      <c r="H183" s="528"/>
      <c r="I183" s="590"/>
      <c r="J183" s="528"/>
      <c r="K183" s="528"/>
      <c r="L183" s="528"/>
      <c r="M183" s="528"/>
      <c r="N183" s="327"/>
      <c r="O183" s="569"/>
      <c r="P183" s="373"/>
      <c r="Q183" s="102" t="s">
        <v>73</v>
      </c>
      <c r="R183" s="161">
        <v>5</v>
      </c>
      <c r="S183" s="592"/>
      <c r="T183" s="592"/>
      <c r="U183" s="592"/>
      <c r="V183" s="592"/>
      <c r="W183" s="592"/>
      <c r="X183" s="594"/>
      <c r="Y183" s="305"/>
      <c r="Z183" s="327"/>
      <c r="AA183" s="327"/>
      <c r="AB183" s="327"/>
      <c r="AC183" s="327"/>
      <c r="AD183" s="327"/>
      <c r="AE183" s="327"/>
      <c r="AF183" s="327"/>
      <c r="AG183" s="327"/>
      <c r="AH183" s="569"/>
    </row>
    <row r="184" spans="3:34" ht="16.899999999999999" customHeight="1">
      <c r="C184" s="607"/>
      <c r="D184" s="584"/>
      <c r="E184" s="528"/>
      <c r="F184" s="528"/>
      <c r="G184" s="332"/>
      <c r="H184" s="528"/>
      <c r="I184" s="590"/>
      <c r="J184" s="528"/>
      <c r="K184" s="528"/>
      <c r="L184" s="528"/>
      <c r="M184" s="528"/>
      <c r="N184" s="327"/>
      <c r="O184" s="570"/>
      <c r="P184" s="339"/>
      <c r="Q184" s="102" t="s">
        <v>74</v>
      </c>
      <c r="R184" s="50">
        <v>0</v>
      </c>
      <c r="S184" s="592"/>
      <c r="T184" s="592"/>
      <c r="U184" s="592"/>
      <c r="V184" s="592"/>
      <c r="W184" s="592"/>
      <c r="X184" s="594"/>
      <c r="Y184" s="305"/>
      <c r="Z184" s="327"/>
      <c r="AA184" s="327"/>
      <c r="AB184" s="327"/>
      <c r="AC184" s="327"/>
      <c r="AD184" s="327"/>
      <c r="AE184" s="327"/>
      <c r="AF184" s="327"/>
      <c r="AG184" s="327"/>
      <c r="AH184" s="569"/>
    </row>
    <row r="185" spans="3:34" ht="13.9" customHeight="1">
      <c r="C185" s="607"/>
      <c r="D185" s="584"/>
      <c r="E185" s="528"/>
      <c r="F185" s="528"/>
      <c r="G185" s="583" t="s">
        <v>734</v>
      </c>
      <c r="H185" s="528"/>
      <c r="I185" s="590"/>
      <c r="J185" s="528"/>
      <c r="K185" s="528"/>
      <c r="L185" s="528"/>
      <c r="M185" s="528"/>
      <c r="N185" s="327"/>
      <c r="O185" s="569" t="s">
        <v>735</v>
      </c>
      <c r="P185" s="523" t="s">
        <v>46</v>
      </c>
      <c r="Q185" s="52" t="s">
        <v>47</v>
      </c>
      <c r="R185" s="53">
        <v>15</v>
      </c>
      <c r="S185" s="571">
        <v>100</v>
      </c>
      <c r="T185" s="571" t="s">
        <v>515</v>
      </c>
      <c r="U185" s="571" t="s">
        <v>515</v>
      </c>
      <c r="V185" s="571" t="s">
        <v>515</v>
      </c>
      <c r="W185" s="571">
        <v>100</v>
      </c>
      <c r="X185" s="594"/>
      <c r="Y185" s="305"/>
      <c r="Z185" s="327"/>
      <c r="AA185" s="327"/>
      <c r="AB185" s="327"/>
      <c r="AC185" s="327"/>
      <c r="AD185" s="327"/>
      <c r="AE185" s="327"/>
      <c r="AF185" s="327"/>
      <c r="AG185" s="327"/>
      <c r="AH185" s="569"/>
    </row>
    <row r="186" spans="3:34" ht="13.9" customHeight="1">
      <c r="C186" s="607"/>
      <c r="D186" s="584"/>
      <c r="E186" s="528"/>
      <c r="F186" s="528"/>
      <c r="G186" s="305"/>
      <c r="H186" s="528"/>
      <c r="I186" s="590"/>
      <c r="J186" s="528"/>
      <c r="K186" s="528"/>
      <c r="L186" s="528"/>
      <c r="M186" s="528"/>
      <c r="N186" s="327"/>
      <c r="O186" s="569"/>
      <c r="P186" s="353"/>
      <c r="Q186" s="52" t="s">
        <v>54</v>
      </c>
      <c r="R186" s="50">
        <v>0</v>
      </c>
      <c r="S186" s="592"/>
      <c r="T186" s="592"/>
      <c r="U186" s="592"/>
      <c r="V186" s="592"/>
      <c r="W186" s="592"/>
      <c r="X186" s="594"/>
      <c r="Y186" s="305"/>
      <c r="Z186" s="327"/>
      <c r="AA186" s="327"/>
      <c r="AB186" s="327"/>
      <c r="AC186" s="327"/>
      <c r="AD186" s="327"/>
      <c r="AE186" s="327"/>
      <c r="AF186" s="327"/>
      <c r="AG186" s="327"/>
      <c r="AH186" s="569"/>
    </row>
    <row r="187" spans="3:34" ht="13.9" customHeight="1">
      <c r="C187" s="607"/>
      <c r="D187" s="584"/>
      <c r="E187" s="528"/>
      <c r="F187" s="528"/>
      <c r="G187" s="305"/>
      <c r="H187" s="528"/>
      <c r="I187" s="590"/>
      <c r="J187" s="528"/>
      <c r="K187" s="528"/>
      <c r="L187" s="528"/>
      <c r="M187" s="528"/>
      <c r="N187" s="327"/>
      <c r="O187" s="569"/>
      <c r="P187" s="523" t="s">
        <v>55</v>
      </c>
      <c r="Q187" s="52" t="s">
        <v>56</v>
      </c>
      <c r="R187" s="53">
        <v>15</v>
      </c>
      <c r="S187" s="592"/>
      <c r="T187" s="592"/>
      <c r="U187" s="592"/>
      <c r="V187" s="592"/>
      <c r="W187" s="592"/>
      <c r="X187" s="594"/>
      <c r="Y187" s="305"/>
      <c r="Z187" s="327"/>
      <c r="AA187" s="327"/>
      <c r="AB187" s="327"/>
      <c r="AC187" s="327"/>
      <c r="AD187" s="327"/>
      <c r="AE187" s="327"/>
      <c r="AF187" s="327"/>
      <c r="AG187" s="327"/>
      <c r="AH187" s="569"/>
    </row>
    <row r="188" spans="3:34" ht="13.9" customHeight="1">
      <c r="C188" s="607"/>
      <c r="D188" s="584"/>
      <c r="E188" s="528"/>
      <c r="F188" s="528"/>
      <c r="G188" s="305"/>
      <c r="H188" s="528"/>
      <c r="I188" s="590"/>
      <c r="J188" s="528"/>
      <c r="K188" s="528"/>
      <c r="L188" s="528"/>
      <c r="M188" s="528"/>
      <c r="N188" s="327"/>
      <c r="O188" s="569"/>
      <c r="P188" s="353"/>
      <c r="Q188" s="52" t="s">
        <v>57</v>
      </c>
      <c r="R188" s="50">
        <v>0</v>
      </c>
      <c r="S188" s="592"/>
      <c r="T188" s="592"/>
      <c r="U188" s="592"/>
      <c r="V188" s="592"/>
      <c r="W188" s="592"/>
      <c r="X188" s="594"/>
      <c r="Y188" s="305"/>
      <c r="Z188" s="327"/>
      <c r="AA188" s="327"/>
      <c r="AB188" s="327"/>
      <c r="AC188" s="327"/>
      <c r="AD188" s="327"/>
      <c r="AE188" s="327"/>
      <c r="AF188" s="327"/>
      <c r="AG188" s="327"/>
      <c r="AH188" s="569"/>
    </row>
    <row r="189" spans="3:34" ht="13.9" customHeight="1">
      <c r="C189" s="607"/>
      <c r="D189" s="584"/>
      <c r="E189" s="528"/>
      <c r="F189" s="528"/>
      <c r="G189" s="305"/>
      <c r="H189" s="528"/>
      <c r="I189" s="590"/>
      <c r="J189" s="528"/>
      <c r="K189" s="528"/>
      <c r="L189" s="528"/>
      <c r="M189" s="528"/>
      <c r="N189" s="327"/>
      <c r="O189" s="569"/>
      <c r="P189" s="523" t="s">
        <v>58</v>
      </c>
      <c r="Q189" s="52" t="s">
        <v>59</v>
      </c>
      <c r="R189" s="53">
        <v>15</v>
      </c>
      <c r="S189" s="592"/>
      <c r="T189" s="592"/>
      <c r="U189" s="592"/>
      <c r="V189" s="592"/>
      <c r="W189" s="592"/>
      <c r="X189" s="594"/>
      <c r="Y189" s="305"/>
      <c r="Z189" s="327"/>
      <c r="AA189" s="327"/>
      <c r="AB189" s="327"/>
      <c r="AC189" s="327"/>
      <c r="AD189" s="327"/>
      <c r="AE189" s="327"/>
      <c r="AF189" s="327"/>
      <c r="AG189" s="327"/>
      <c r="AH189" s="569"/>
    </row>
    <row r="190" spans="3:34" ht="13.9" customHeight="1">
      <c r="C190" s="607"/>
      <c r="D190" s="584"/>
      <c r="E190" s="528"/>
      <c r="F190" s="528"/>
      <c r="G190" s="305"/>
      <c r="H190" s="528"/>
      <c r="I190" s="590"/>
      <c r="J190" s="528"/>
      <c r="K190" s="528"/>
      <c r="L190" s="528"/>
      <c r="M190" s="528"/>
      <c r="N190" s="327"/>
      <c r="O190" s="569"/>
      <c r="P190" s="353"/>
      <c r="Q190" s="52" t="s">
        <v>60</v>
      </c>
      <c r="R190" s="50">
        <v>0</v>
      </c>
      <c r="S190" s="592"/>
      <c r="T190" s="592"/>
      <c r="U190" s="592"/>
      <c r="V190" s="592"/>
      <c r="W190" s="592"/>
      <c r="X190" s="594"/>
      <c r="Y190" s="305"/>
      <c r="Z190" s="327"/>
      <c r="AA190" s="327"/>
      <c r="AB190" s="327"/>
      <c r="AC190" s="327"/>
      <c r="AD190" s="327"/>
      <c r="AE190" s="327"/>
      <c r="AF190" s="327"/>
      <c r="AG190" s="327"/>
      <c r="AH190" s="569"/>
    </row>
    <row r="191" spans="3:34" ht="13.9" customHeight="1">
      <c r="C191" s="607"/>
      <c r="D191" s="584"/>
      <c r="E191" s="528"/>
      <c r="F191" s="528"/>
      <c r="G191" s="305"/>
      <c r="H191" s="528"/>
      <c r="I191" s="590"/>
      <c r="J191" s="528"/>
      <c r="K191" s="528"/>
      <c r="L191" s="528"/>
      <c r="M191" s="528"/>
      <c r="N191" s="327"/>
      <c r="O191" s="569"/>
      <c r="P191" s="531" t="s">
        <v>61</v>
      </c>
      <c r="Q191" s="52" t="s">
        <v>62</v>
      </c>
      <c r="R191" s="53">
        <v>15</v>
      </c>
      <c r="S191" s="592"/>
      <c r="T191" s="592"/>
      <c r="U191" s="592"/>
      <c r="V191" s="592"/>
      <c r="W191" s="592"/>
      <c r="X191" s="594"/>
      <c r="Y191" s="305"/>
      <c r="Z191" s="327"/>
      <c r="AA191" s="327"/>
      <c r="AB191" s="327"/>
      <c r="AC191" s="327"/>
      <c r="AD191" s="327"/>
      <c r="AE191" s="327"/>
      <c r="AF191" s="327"/>
      <c r="AG191" s="327"/>
      <c r="AH191" s="569"/>
    </row>
    <row r="192" spans="3:34" ht="13.9" customHeight="1">
      <c r="C192" s="607"/>
      <c r="D192" s="584"/>
      <c r="E192" s="528"/>
      <c r="F192" s="528"/>
      <c r="G192" s="305"/>
      <c r="H192" s="528"/>
      <c r="I192" s="590"/>
      <c r="J192" s="528"/>
      <c r="K192" s="528"/>
      <c r="L192" s="528"/>
      <c r="M192" s="528"/>
      <c r="N192" s="327"/>
      <c r="O192" s="569"/>
      <c r="P192" s="462"/>
      <c r="Q192" s="52" t="s">
        <v>63</v>
      </c>
      <c r="R192" s="50">
        <v>10</v>
      </c>
      <c r="S192" s="592"/>
      <c r="T192" s="592"/>
      <c r="U192" s="592"/>
      <c r="V192" s="592"/>
      <c r="W192" s="592"/>
      <c r="X192" s="594"/>
      <c r="Y192" s="305"/>
      <c r="Z192" s="327"/>
      <c r="AA192" s="327"/>
      <c r="AB192" s="327"/>
      <c r="AC192" s="327"/>
      <c r="AD192" s="327"/>
      <c r="AE192" s="327"/>
      <c r="AF192" s="327"/>
      <c r="AG192" s="327"/>
      <c r="AH192" s="569"/>
    </row>
    <row r="193" spans="3:34" ht="13.9" customHeight="1">
      <c r="C193" s="607"/>
      <c r="D193" s="584"/>
      <c r="E193" s="528"/>
      <c r="F193" s="528"/>
      <c r="G193" s="305"/>
      <c r="H193" s="528"/>
      <c r="I193" s="590"/>
      <c r="J193" s="528"/>
      <c r="K193" s="528"/>
      <c r="L193" s="528"/>
      <c r="M193" s="528"/>
      <c r="N193" s="327"/>
      <c r="O193" s="569"/>
      <c r="P193" s="462"/>
      <c r="Q193" s="52" t="s">
        <v>64</v>
      </c>
      <c r="R193" s="50">
        <v>0</v>
      </c>
      <c r="S193" s="592"/>
      <c r="T193" s="592"/>
      <c r="U193" s="592"/>
      <c r="V193" s="592"/>
      <c r="W193" s="592"/>
      <c r="X193" s="594"/>
      <c r="Y193" s="305"/>
      <c r="Z193" s="327"/>
      <c r="AA193" s="327"/>
      <c r="AB193" s="327"/>
      <c r="AC193" s="327"/>
      <c r="AD193" s="327"/>
      <c r="AE193" s="327"/>
      <c r="AF193" s="327"/>
      <c r="AG193" s="327"/>
      <c r="AH193" s="569"/>
    </row>
    <row r="194" spans="3:34" ht="13.9" customHeight="1">
      <c r="C194" s="607"/>
      <c r="D194" s="584"/>
      <c r="E194" s="528"/>
      <c r="F194" s="528"/>
      <c r="G194" s="305"/>
      <c r="H194" s="528"/>
      <c r="I194" s="590"/>
      <c r="J194" s="528"/>
      <c r="K194" s="528"/>
      <c r="L194" s="528"/>
      <c r="M194" s="528"/>
      <c r="N194" s="327"/>
      <c r="O194" s="569"/>
      <c r="P194" s="523" t="s">
        <v>95</v>
      </c>
      <c r="Q194" s="52" t="s">
        <v>66</v>
      </c>
      <c r="R194" s="53">
        <v>15</v>
      </c>
      <c r="S194" s="592"/>
      <c r="T194" s="592"/>
      <c r="U194" s="592"/>
      <c r="V194" s="592"/>
      <c r="W194" s="592"/>
      <c r="X194" s="594"/>
      <c r="Y194" s="305"/>
      <c r="Z194" s="327"/>
      <c r="AA194" s="327"/>
      <c r="AB194" s="327"/>
      <c r="AC194" s="327"/>
      <c r="AD194" s="327"/>
      <c r="AE194" s="327"/>
      <c r="AF194" s="327"/>
      <c r="AG194" s="327"/>
      <c r="AH194" s="569"/>
    </row>
    <row r="195" spans="3:34" ht="13.9" customHeight="1">
      <c r="C195" s="607"/>
      <c r="D195" s="584"/>
      <c r="E195" s="528"/>
      <c r="F195" s="528"/>
      <c r="G195" s="305"/>
      <c r="H195" s="528"/>
      <c r="I195" s="590"/>
      <c r="J195" s="528"/>
      <c r="K195" s="528"/>
      <c r="L195" s="528"/>
      <c r="M195" s="528"/>
      <c r="N195" s="327"/>
      <c r="O195" s="569"/>
      <c r="P195" s="353"/>
      <c r="Q195" s="52" t="s">
        <v>67</v>
      </c>
      <c r="R195" s="50">
        <v>0</v>
      </c>
      <c r="S195" s="592"/>
      <c r="T195" s="592"/>
      <c r="U195" s="592"/>
      <c r="V195" s="592"/>
      <c r="W195" s="592"/>
      <c r="X195" s="594"/>
      <c r="Y195" s="305"/>
      <c r="Z195" s="327"/>
      <c r="AA195" s="327"/>
      <c r="AB195" s="327"/>
      <c r="AC195" s="327"/>
      <c r="AD195" s="327"/>
      <c r="AE195" s="327"/>
      <c r="AF195" s="327"/>
      <c r="AG195" s="327"/>
      <c r="AH195" s="569"/>
    </row>
    <row r="196" spans="3:34" ht="13.15" customHeight="1">
      <c r="C196" s="607"/>
      <c r="D196" s="584"/>
      <c r="E196" s="528"/>
      <c r="F196" s="528"/>
      <c r="G196" s="305"/>
      <c r="H196" s="528"/>
      <c r="I196" s="590"/>
      <c r="J196" s="528"/>
      <c r="K196" s="528"/>
      <c r="L196" s="528"/>
      <c r="M196" s="528"/>
      <c r="N196" s="327"/>
      <c r="O196" s="569"/>
      <c r="P196" s="523" t="s">
        <v>68</v>
      </c>
      <c r="Q196" s="51" t="s">
        <v>69</v>
      </c>
      <c r="R196" s="53">
        <v>15</v>
      </c>
      <c r="S196" s="592"/>
      <c r="T196" s="592"/>
      <c r="U196" s="592"/>
      <c r="V196" s="592"/>
      <c r="W196" s="592"/>
      <c r="X196" s="594"/>
      <c r="Y196" s="305"/>
      <c r="Z196" s="327"/>
      <c r="AA196" s="327"/>
      <c r="AB196" s="327"/>
      <c r="AC196" s="327"/>
      <c r="AD196" s="327"/>
      <c r="AE196" s="327"/>
      <c r="AF196" s="327"/>
      <c r="AG196" s="327"/>
      <c r="AH196" s="569"/>
    </row>
    <row r="197" spans="3:34" ht="45">
      <c r="C197" s="607"/>
      <c r="D197" s="584"/>
      <c r="E197" s="528"/>
      <c r="F197" s="528"/>
      <c r="G197" s="305"/>
      <c r="H197" s="528"/>
      <c r="I197" s="590"/>
      <c r="J197" s="528"/>
      <c r="K197" s="528"/>
      <c r="L197" s="528"/>
      <c r="M197" s="528"/>
      <c r="N197" s="327"/>
      <c r="O197" s="569"/>
      <c r="P197" s="353"/>
      <c r="Q197" s="51" t="s">
        <v>70</v>
      </c>
      <c r="R197" s="50">
        <v>0</v>
      </c>
      <c r="S197" s="592"/>
      <c r="T197" s="592"/>
      <c r="U197" s="592"/>
      <c r="V197" s="592"/>
      <c r="W197" s="592"/>
      <c r="X197" s="594"/>
      <c r="Y197" s="305"/>
      <c r="Z197" s="327"/>
      <c r="AA197" s="327"/>
      <c r="AB197" s="327"/>
      <c r="AC197" s="327"/>
      <c r="AD197" s="327"/>
      <c r="AE197" s="327"/>
      <c r="AF197" s="327"/>
      <c r="AG197" s="327"/>
      <c r="AH197" s="569"/>
    </row>
    <row r="198" spans="3:34" ht="13.9" customHeight="1">
      <c r="C198" s="607"/>
      <c r="D198" s="584"/>
      <c r="E198" s="528"/>
      <c r="F198" s="528"/>
      <c r="G198" s="305"/>
      <c r="H198" s="528"/>
      <c r="I198" s="590"/>
      <c r="J198" s="528"/>
      <c r="K198" s="528"/>
      <c r="L198" s="528"/>
      <c r="M198" s="528"/>
      <c r="N198" s="327"/>
      <c r="O198" s="569"/>
      <c r="P198" s="568" t="s">
        <v>71</v>
      </c>
      <c r="Q198" s="52" t="s">
        <v>72</v>
      </c>
      <c r="R198" s="53">
        <v>10</v>
      </c>
      <c r="S198" s="592"/>
      <c r="T198" s="592"/>
      <c r="U198" s="592"/>
      <c r="V198" s="592"/>
      <c r="W198" s="592"/>
      <c r="X198" s="594"/>
      <c r="Y198" s="305"/>
      <c r="Z198" s="327"/>
      <c r="AA198" s="327"/>
      <c r="AB198" s="327"/>
      <c r="AC198" s="327"/>
      <c r="AD198" s="327"/>
      <c r="AE198" s="327"/>
      <c r="AF198" s="327"/>
      <c r="AG198" s="327"/>
      <c r="AH198" s="569"/>
    </row>
    <row r="199" spans="3:34">
      <c r="C199" s="607"/>
      <c r="D199" s="584"/>
      <c r="E199" s="528"/>
      <c r="F199" s="528"/>
      <c r="G199" s="305"/>
      <c r="H199" s="528"/>
      <c r="I199" s="590"/>
      <c r="J199" s="528"/>
      <c r="K199" s="528"/>
      <c r="L199" s="528"/>
      <c r="M199" s="528"/>
      <c r="N199" s="327"/>
      <c r="O199" s="569"/>
      <c r="P199" s="373"/>
      <c r="Q199" s="102" t="s">
        <v>73</v>
      </c>
      <c r="R199" s="161">
        <v>5</v>
      </c>
      <c r="S199" s="592"/>
      <c r="T199" s="592"/>
      <c r="U199" s="592"/>
      <c r="V199" s="592"/>
      <c r="W199" s="592"/>
      <c r="X199" s="594"/>
      <c r="Y199" s="305"/>
      <c r="Z199" s="327"/>
      <c r="AA199" s="327"/>
      <c r="AB199" s="327"/>
      <c r="AC199" s="327"/>
      <c r="AD199" s="327"/>
      <c r="AE199" s="327"/>
      <c r="AF199" s="327"/>
      <c r="AG199" s="327"/>
      <c r="AH199" s="569"/>
    </row>
    <row r="200" spans="3:34" ht="13.9" customHeight="1">
      <c r="C200" s="607"/>
      <c r="D200" s="584"/>
      <c r="E200" s="528"/>
      <c r="F200" s="528"/>
      <c r="G200" s="306"/>
      <c r="H200" s="528"/>
      <c r="I200" s="590"/>
      <c r="J200" s="528"/>
      <c r="K200" s="528"/>
      <c r="L200" s="528"/>
      <c r="M200" s="528"/>
      <c r="N200" s="327"/>
      <c r="O200" s="569"/>
      <c r="P200" s="339"/>
      <c r="Q200" s="102" t="s">
        <v>74</v>
      </c>
      <c r="R200" s="50">
        <v>0</v>
      </c>
      <c r="S200" s="592"/>
      <c r="T200" s="592"/>
      <c r="U200" s="592"/>
      <c r="V200" s="592"/>
      <c r="W200" s="592"/>
      <c r="X200" s="594"/>
      <c r="Y200" s="305"/>
      <c r="Z200" s="327"/>
      <c r="AA200" s="327"/>
      <c r="AB200" s="327"/>
      <c r="AC200" s="327"/>
      <c r="AD200" s="327"/>
      <c r="AE200" s="327"/>
      <c r="AF200" s="327"/>
      <c r="AG200" s="327"/>
      <c r="AH200" s="569"/>
    </row>
    <row r="201" spans="3:34" ht="13.9" customHeight="1">
      <c r="C201" s="607"/>
      <c r="D201" s="584"/>
      <c r="E201" s="528" t="s">
        <v>736</v>
      </c>
      <c r="F201" s="528" t="s">
        <v>697</v>
      </c>
      <c r="G201" s="583" t="s">
        <v>737</v>
      </c>
      <c r="H201" s="528" t="s">
        <v>738</v>
      </c>
      <c r="I201" s="536" t="s">
        <v>739</v>
      </c>
      <c r="J201" s="528" t="s">
        <v>740</v>
      </c>
      <c r="K201" s="528" t="s">
        <v>132</v>
      </c>
      <c r="L201" s="528">
        <v>1</v>
      </c>
      <c r="M201" s="528">
        <v>1</v>
      </c>
      <c r="N201" s="327" t="s">
        <v>702</v>
      </c>
      <c r="O201" s="568" t="s">
        <v>741</v>
      </c>
      <c r="P201" s="523" t="s">
        <v>46</v>
      </c>
      <c r="Q201" s="52" t="s">
        <v>47</v>
      </c>
      <c r="R201" s="53">
        <v>15</v>
      </c>
      <c r="S201" s="525">
        <v>100</v>
      </c>
      <c r="T201" s="525" t="s">
        <v>515</v>
      </c>
      <c r="U201" s="525" t="s">
        <v>515</v>
      </c>
      <c r="V201" s="525" t="s">
        <v>515</v>
      </c>
      <c r="W201" s="525">
        <v>100</v>
      </c>
      <c r="X201" s="594">
        <v>100</v>
      </c>
      <c r="Y201" s="594" t="s">
        <v>515</v>
      </c>
      <c r="Z201" s="327">
        <v>1</v>
      </c>
      <c r="AA201" s="327">
        <v>1</v>
      </c>
      <c r="AB201" s="327" t="s">
        <v>610</v>
      </c>
      <c r="AC201" s="327" t="s">
        <v>704</v>
      </c>
      <c r="AD201" s="327" t="s">
        <v>742</v>
      </c>
      <c r="AE201" s="327" t="s">
        <v>706</v>
      </c>
      <c r="AF201" s="533">
        <v>43922</v>
      </c>
      <c r="AG201" s="533">
        <v>44196</v>
      </c>
      <c r="AH201" s="523" t="s">
        <v>743</v>
      </c>
    </row>
    <row r="202" spans="3:34" ht="13.9" customHeight="1">
      <c r="C202" s="607"/>
      <c r="D202" s="584"/>
      <c r="E202" s="528"/>
      <c r="F202" s="528"/>
      <c r="G202" s="584"/>
      <c r="H202" s="528"/>
      <c r="I202" s="462"/>
      <c r="J202" s="528"/>
      <c r="K202" s="528"/>
      <c r="L202" s="528"/>
      <c r="M202" s="528"/>
      <c r="N202" s="327"/>
      <c r="O202" s="569"/>
      <c r="P202" s="353"/>
      <c r="Q202" s="52" t="s">
        <v>54</v>
      </c>
      <c r="R202" s="50">
        <v>0</v>
      </c>
      <c r="S202" s="525"/>
      <c r="T202" s="525"/>
      <c r="U202" s="525"/>
      <c r="V202" s="525"/>
      <c r="W202" s="525"/>
      <c r="X202" s="594"/>
      <c r="Y202" s="332"/>
      <c r="Z202" s="327"/>
      <c r="AA202" s="327"/>
      <c r="AB202" s="327"/>
      <c r="AC202" s="327"/>
      <c r="AD202" s="327"/>
      <c r="AE202" s="327"/>
      <c r="AF202" s="533"/>
      <c r="AG202" s="533"/>
      <c r="AH202" s="523"/>
    </row>
    <row r="203" spans="3:34" ht="13.9" customHeight="1">
      <c r="C203" s="607"/>
      <c r="D203" s="584"/>
      <c r="E203" s="528"/>
      <c r="F203" s="528"/>
      <c r="G203" s="584"/>
      <c r="H203" s="528"/>
      <c r="I203" s="462"/>
      <c r="J203" s="528"/>
      <c r="K203" s="528"/>
      <c r="L203" s="528"/>
      <c r="M203" s="528"/>
      <c r="N203" s="327"/>
      <c r="O203" s="569"/>
      <c r="P203" s="523" t="s">
        <v>55</v>
      </c>
      <c r="Q203" s="52" t="s">
        <v>56</v>
      </c>
      <c r="R203" s="53">
        <v>15</v>
      </c>
      <c r="S203" s="525"/>
      <c r="T203" s="525"/>
      <c r="U203" s="525"/>
      <c r="V203" s="525"/>
      <c r="W203" s="525"/>
      <c r="X203" s="594"/>
      <c r="Y203" s="332"/>
      <c r="Z203" s="327"/>
      <c r="AA203" s="327"/>
      <c r="AB203" s="327"/>
      <c r="AC203" s="327"/>
      <c r="AD203" s="327"/>
      <c r="AE203" s="327"/>
      <c r="AF203" s="533"/>
      <c r="AG203" s="533"/>
      <c r="AH203" s="523"/>
    </row>
    <row r="204" spans="3:34" ht="13.9" customHeight="1">
      <c r="C204" s="607"/>
      <c r="D204" s="584"/>
      <c r="E204" s="528"/>
      <c r="F204" s="528"/>
      <c r="G204" s="584"/>
      <c r="H204" s="528"/>
      <c r="I204" s="462"/>
      <c r="J204" s="528"/>
      <c r="K204" s="528"/>
      <c r="L204" s="528"/>
      <c r="M204" s="528"/>
      <c r="N204" s="327"/>
      <c r="O204" s="569"/>
      <c r="P204" s="353"/>
      <c r="Q204" s="52" t="s">
        <v>57</v>
      </c>
      <c r="R204" s="50">
        <v>0</v>
      </c>
      <c r="S204" s="525"/>
      <c r="T204" s="525"/>
      <c r="U204" s="525"/>
      <c r="V204" s="525"/>
      <c r="W204" s="525"/>
      <c r="X204" s="594"/>
      <c r="Y204" s="332"/>
      <c r="Z204" s="327"/>
      <c r="AA204" s="327"/>
      <c r="AB204" s="327"/>
      <c r="AC204" s="327"/>
      <c r="AD204" s="327"/>
      <c r="AE204" s="327"/>
      <c r="AF204" s="533"/>
      <c r="AG204" s="533"/>
      <c r="AH204" s="523"/>
    </row>
    <row r="205" spans="3:34" ht="13.9" customHeight="1">
      <c r="C205" s="607"/>
      <c r="D205" s="584"/>
      <c r="E205" s="528"/>
      <c r="F205" s="528"/>
      <c r="G205" s="584"/>
      <c r="H205" s="528"/>
      <c r="I205" s="462"/>
      <c r="J205" s="528"/>
      <c r="K205" s="528"/>
      <c r="L205" s="528"/>
      <c r="M205" s="528"/>
      <c r="N205" s="327"/>
      <c r="O205" s="569"/>
      <c r="P205" s="523" t="s">
        <v>58</v>
      </c>
      <c r="Q205" s="52" t="s">
        <v>59</v>
      </c>
      <c r="R205" s="53">
        <v>15</v>
      </c>
      <c r="S205" s="525"/>
      <c r="T205" s="525"/>
      <c r="U205" s="525"/>
      <c r="V205" s="525"/>
      <c r="W205" s="525"/>
      <c r="X205" s="594"/>
      <c r="Y205" s="332"/>
      <c r="Z205" s="327"/>
      <c r="AA205" s="327"/>
      <c r="AB205" s="327"/>
      <c r="AC205" s="327"/>
      <c r="AD205" s="327"/>
      <c r="AE205" s="327"/>
      <c r="AF205" s="533"/>
      <c r="AG205" s="533"/>
      <c r="AH205" s="523"/>
    </row>
    <row r="206" spans="3:34" ht="13.9" customHeight="1">
      <c r="C206" s="607"/>
      <c r="D206" s="584"/>
      <c r="E206" s="528"/>
      <c r="F206" s="528"/>
      <c r="G206" s="584"/>
      <c r="H206" s="528"/>
      <c r="I206" s="462"/>
      <c r="J206" s="528"/>
      <c r="K206" s="528"/>
      <c r="L206" s="528"/>
      <c r="M206" s="528"/>
      <c r="N206" s="327"/>
      <c r="O206" s="569"/>
      <c r="P206" s="353"/>
      <c r="Q206" s="52" t="s">
        <v>60</v>
      </c>
      <c r="R206" s="50">
        <v>0</v>
      </c>
      <c r="S206" s="525"/>
      <c r="T206" s="525"/>
      <c r="U206" s="525"/>
      <c r="V206" s="525"/>
      <c r="W206" s="525"/>
      <c r="X206" s="594"/>
      <c r="Y206" s="332"/>
      <c r="Z206" s="327"/>
      <c r="AA206" s="327"/>
      <c r="AB206" s="327"/>
      <c r="AC206" s="327"/>
      <c r="AD206" s="327"/>
      <c r="AE206" s="327"/>
      <c r="AF206" s="533"/>
      <c r="AG206" s="533"/>
      <c r="AH206" s="523"/>
    </row>
    <row r="207" spans="3:34" ht="13.9" customHeight="1">
      <c r="C207" s="607"/>
      <c r="D207" s="584"/>
      <c r="E207" s="528"/>
      <c r="F207" s="528"/>
      <c r="G207" s="584"/>
      <c r="H207" s="528"/>
      <c r="I207" s="462"/>
      <c r="J207" s="528"/>
      <c r="K207" s="528"/>
      <c r="L207" s="528"/>
      <c r="M207" s="528"/>
      <c r="N207" s="327"/>
      <c r="O207" s="569"/>
      <c r="P207" s="531" t="s">
        <v>61</v>
      </c>
      <c r="Q207" s="52" t="s">
        <v>62</v>
      </c>
      <c r="R207" s="53">
        <v>15</v>
      </c>
      <c r="S207" s="525"/>
      <c r="T207" s="525"/>
      <c r="U207" s="525"/>
      <c r="V207" s="525"/>
      <c r="W207" s="525"/>
      <c r="X207" s="594"/>
      <c r="Y207" s="332"/>
      <c r="Z207" s="327"/>
      <c r="AA207" s="327"/>
      <c r="AB207" s="327"/>
      <c r="AC207" s="327"/>
      <c r="AD207" s="327"/>
      <c r="AE207" s="327"/>
      <c r="AF207" s="533"/>
      <c r="AG207" s="533"/>
      <c r="AH207" s="523"/>
    </row>
    <row r="208" spans="3:34" ht="13.9" customHeight="1">
      <c r="C208" s="607"/>
      <c r="D208" s="584"/>
      <c r="E208" s="528"/>
      <c r="F208" s="528"/>
      <c r="G208" s="584"/>
      <c r="H208" s="528"/>
      <c r="I208" s="462"/>
      <c r="J208" s="528"/>
      <c r="K208" s="528"/>
      <c r="L208" s="528"/>
      <c r="M208" s="528"/>
      <c r="N208" s="327"/>
      <c r="O208" s="569"/>
      <c r="P208" s="462"/>
      <c r="Q208" s="52" t="s">
        <v>63</v>
      </c>
      <c r="R208" s="50">
        <v>10</v>
      </c>
      <c r="S208" s="525"/>
      <c r="T208" s="525"/>
      <c r="U208" s="525"/>
      <c r="V208" s="525"/>
      <c r="W208" s="525"/>
      <c r="X208" s="594"/>
      <c r="Y208" s="332"/>
      <c r="Z208" s="327"/>
      <c r="AA208" s="327"/>
      <c r="AB208" s="327"/>
      <c r="AC208" s="327"/>
      <c r="AD208" s="327"/>
      <c r="AE208" s="327"/>
      <c r="AF208" s="533"/>
      <c r="AG208" s="533"/>
      <c r="AH208" s="523"/>
    </row>
    <row r="209" spans="3:34" ht="13.9" customHeight="1">
      <c r="C209" s="607"/>
      <c r="D209" s="584"/>
      <c r="E209" s="528"/>
      <c r="F209" s="528"/>
      <c r="G209" s="584"/>
      <c r="H209" s="528"/>
      <c r="I209" s="462"/>
      <c r="J209" s="528"/>
      <c r="K209" s="528"/>
      <c r="L209" s="528"/>
      <c r="M209" s="528"/>
      <c r="N209" s="327"/>
      <c r="O209" s="569"/>
      <c r="P209" s="462"/>
      <c r="Q209" s="52" t="s">
        <v>64</v>
      </c>
      <c r="R209" s="50">
        <v>0</v>
      </c>
      <c r="S209" s="525"/>
      <c r="T209" s="525"/>
      <c r="U209" s="525"/>
      <c r="V209" s="525"/>
      <c r="W209" s="525"/>
      <c r="X209" s="594"/>
      <c r="Y209" s="332"/>
      <c r="Z209" s="327"/>
      <c r="AA209" s="327"/>
      <c r="AB209" s="327"/>
      <c r="AC209" s="327"/>
      <c r="AD209" s="327"/>
      <c r="AE209" s="327"/>
      <c r="AF209" s="533"/>
      <c r="AG209" s="533"/>
      <c r="AH209" s="523"/>
    </row>
    <row r="210" spans="3:34" ht="13.9" customHeight="1">
      <c r="C210" s="607"/>
      <c r="D210" s="584"/>
      <c r="E210" s="528"/>
      <c r="F210" s="528"/>
      <c r="G210" s="584"/>
      <c r="H210" s="528"/>
      <c r="I210" s="462"/>
      <c r="J210" s="528"/>
      <c r="K210" s="528"/>
      <c r="L210" s="528"/>
      <c r="M210" s="528"/>
      <c r="N210" s="327"/>
      <c r="O210" s="569"/>
      <c r="P210" s="523" t="s">
        <v>95</v>
      </c>
      <c r="Q210" s="52" t="s">
        <v>66</v>
      </c>
      <c r="R210" s="53">
        <v>15</v>
      </c>
      <c r="S210" s="525"/>
      <c r="T210" s="525"/>
      <c r="U210" s="525"/>
      <c r="V210" s="525"/>
      <c r="W210" s="525"/>
      <c r="X210" s="594"/>
      <c r="Y210" s="332"/>
      <c r="Z210" s="327"/>
      <c r="AA210" s="327"/>
      <c r="AB210" s="327"/>
      <c r="AC210" s="327"/>
      <c r="AD210" s="327"/>
      <c r="AE210" s="327"/>
      <c r="AF210" s="533"/>
      <c r="AG210" s="533"/>
      <c r="AH210" s="523"/>
    </row>
    <row r="211" spans="3:34" ht="13.9" customHeight="1">
      <c r="C211" s="607"/>
      <c r="D211" s="584"/>
      <c r="E211" s="528"/>
      <c r="F211" s="528"/>
      <c r="G211" s="584"/>
      <c r="H211" s="528"/>
      <c r="I211" s="462"/>
      <c r="J211" s="528"/>
      <c r="K211" s="528"/>
      <c r="L211" s="528"/>
      <c r="M211" s="528"/>
      <c r="N211" s="327"/>
      <c r="O211" s="569"/>
      <c r="P211" s="353"/>
      <c r="Q211" s="52" t="s">
        <v>67</v>
      </c>
      <c r="R211" s="50">
        <v>0</v>
      </c>
      <c r="S211" s="525"/>
      <c r="T211" s="525"/>
      <c r="U211" s="525"/>
      <c r="V211" s="525"/>
      <c r="W211" s="525"/>
      <c r="X211" s="594"/>
      <c r="Y211" s="332"/>
      <c r="Z211" s="327"/>
      <c r="AA211" s="327"/>
      <c r="AB211" s="327"/>
      <c r="AC211" s="327"/>
      <c r="AD211" s="327"/>
      <c r="AE211" s="327"/>
      <c r="AF211" s="533"/>
      <c r="AG211" s="533"/>
      <c r="AH211" s="523"/>
    </row>
    <row r="212" spans="3:34" ht="45">
      <c r="C212" s="607"/>
      <c r="D212" s="584"/>
      <c r="E212" s="528"/>
      <c r="F212" s="528"/>
      <c r="G212" s="584"/>
      <c r="H212" s="528"/>
      <c r="I212" s="462"/>
      <c r="J212" s="528"/>
      <c r="K212" s="528"/>
      <c r="L212" s="528"/>
      <c r="M212" s="528"/>
      <c r="N212" s="327"/>
      <c r="O212" s="569"/>
      <c r="P212" s="523" t="s">
        <v>68</v>
      </c>
      <c r="Q212" s="51" t="s">
        <v>69</v>
      </c>
      <c r="R212" s="53">
        <v>15</v>
      </c>
      <c r="S212" s="525"/>
      <c r="T212" s="525"/>
      <c r="U212" s="525"/>
      <c r="V212" s="525"/>
      <c r="W212" s="525"/>
      <c r="X212" s="594"/>
      <c r="Y212" s="332"/>
      <c r="Z212" s="327"/>
      <c r="AA212" s="327"/>
      <c r="AB212" s="327"/>
      <c r="AC212" s="327"/>
      <c r="AD212" s="327"/>
      <c r="AE212" s="327"/>
      <c r="AF212" s="533"/>
      <c r="AG212" s="533"/>
      <c r="AH212" s="523"/>
    </row>
    <row r="213" spans="3:34" ht="45">
      <c r="C213" s="607"/>
      <c r="D213" s="584"/>
      <c r="E213" s="528"/>
      <c r="F213" s="528"/>
      <c r="G213" s="584"/>
      <c r="H213" s="528"/>
      <c r="I213" s="462"/>
      <c r="J213" s="528"/>
      <c r="K213" s="528"/>
      <c r="L213" s="528"/>
      <c r="M213" s="528"/>
      <c r="N213" s="327"/>
      <c r="O213" s="569"/>
      <c r="P213" s="353"/>
      <c r="Q213" s="51" t="s">
        <v>70</v>
      </c>
      <c r="R213" s="50">
        <v>0</v>
      </c>
      <c r="S213" s="525"/>
      <c r="T213" s="525"/>
      <c r="U213" s="525"/>
      <c r="V213" s="525"/>
      <c r="W213" s="525"/>
      <c r="X213" s="594"/>
      <c r="Y213" s="332"/>
      <c r="Z213" s="327"/>
      <c r="AA213" s="327"/>
      <c r="AB213" s="327"/>
      <c r="AC213" s="327"/>
      <c r="AD213" s="327"/>
      <c r="AE213" s="327"/>
      <c r="AF213" s="533"/>
      <c r="AG213" s="533"/>
      <c r="AH213" s="523"/>
    </row>
    <row r="214" spans="3:34" ht="13.9" customHeight="1">
      <c r="C214" s="607"/>
      <c r="D214" s="584"/>
      <c r="E214" s="528"/>
      <c r="F214" s="528"/>
      <c r="G214" s="584"/>
      <c r="H214" s="528"/>
      <c r="I214" s="462"/>
      <c r="J214" s="528"/>
      <c r="K214" s="528"/>
      <c r="L214" s="528"/>
      <c r="M214" s="528"/>
      <c r="N214" s="327"/>
      <c r="O214" s="569"/>
      <c r="P214" s="568" t="s">
        <v>71</v>
      </c>
      <c r="Q214" s="52" t="s">
        <v>72</v>
      </c>
      <c r="R214" s="53">
        <v>10</v>
      </c>
      <c r="S214" s="525"/>
      <c r="T214" s="525"/>
      <c r="U214" s="525"/>
      <c r="V214" s="525"/>
      <c r="W214" s="525"/>
      <c r="X214" s="594"/>
      <c r="Y214" s="332"/>
      <c r="Z214" s="327"/>
      <c r="AA214" s="327"/>
      <c r="AB214" s="327"/>
      <c r="AC214" s="327"/>
      <c r="AD214" s="327"/>
      <c r="AE214" s="327"/>
      <c r="AF214" s="533"/>
      <c r="AG214" s="533"/>
      <c r="AH214" s="523"/>
    </row>
    <row r="215" spans="3:34">
      <c r="C215" s="607"/>
      <c r="D215" s="584"/>
      <c r="E215" s="528"/>
      <c r="F215" s="528"/>
      <c r="G215" s="584"/>
      <c r="H215" s="528"/>
      <c r="I215" s="462"/>
      <c r="J215" s="528"/>
      <c r="K215" s="528"/>
      <c r="L215" s="528"/>
      <c r="M215" s="528"/>
      <c r="N215" s="327"/>
      <c r="O215" s="569"/>
      <c r="P215" s="373"/>
      <c r="Q215" s="102" t="s">
        <v>73</v>
      </c>
      <c r="R215" s="161">
        <v>5</v>
      </c>
      <c r="S215" s="525"/>
      <c r="T215" s="525"/>
      <c r="U215" s="525"/>
      <c r="V215" s="525"/>
      <c r="W215" s="525"/>
      <c r="X215" s="594"/>
      <c r="Y215" s="332"/>
      <c r="Z215" s="327"/>
      <c r="AA215" s="327"/>
      <c r="AB215" s="327"/>
      <c r="AC215" s="327"/>
      <c r="AD215" s="327"/>
      <c r="AE215" s="327"/>
      <c r="AF215" s="327"/>
      <c r="AG215" s="327"/>
      <c r="AH215" s="523"/>
    </row>
    <row r="216" spans="3:34">
      <c r="C216" s="607"/>
      <c r="D216" s="584"/>
      <c r="E216" s="528"/>
      <c r="F216" s="528"/>
      <c r="G216" s="585"/>
      <c r="H216" s="528"/>
      <c r="I216" s="462"/>
      <c r="J216" s="528"/>
      <c r="K216" s="528"/>
      <c r="L216" s="528"/>
      <c r="M216" s="528"/>
      <c r="N216" s="327"/>
      <c r="O216" s="570"/>
      <c r="P216" s="339"/>
      <c r="Q216" s="102" t="s">
        <v>74</v>
      </c>
      <c r="R216" s="50">
        <v>0</v>
      </c>
      <c r="S216" s="525"/>
      <c r="T216" s="525"/>
      <c r="U216" s="525"/>
      <c r="V216" s="525"/>
      <c r="W216" s="525"/>
      <c r="X216" s="594"/>
      <c r="Y216" s="332"/>
      <c r="Z216" s="327"/>
      <c r="AA216" s="327"/>
      <c r="AB216" s="327"/>
      <c r="AC216" s="327"/>
      <c r="AD216" s="327"/>
      <c r="AE216" s="327"/>
      <c r="AF216" s="327"/>
      <c r="AG216" s="327"/>
      <c r="AH216" s="523"/>
    </row>
    <row r="217" spans="3:34" ht="13.9" customHeight="1">
      <c r="C217" s="607"/>
      <c r="D217" s="584"/>
      <c r="E217" s="528" t="s">
        <v>744</v>
      </c>
      <c r="F217" s="528" t="s">
        <v>745</v>
      </c>
      <c r="G217" s="528" t="s">
        <v>746</v>
      </c>
      <c r="H217" s="528" t="s">
        <v>747</v>
      </c>
      <c r="I217" s="589" t="s">
        <v>748</v>
      </c>
      <c r="J217" s="528" t="s">
        <v>749</v>
      </c>
      <c r="K217" s="528" t="s">
        <v>120</v>
      </c>
      <c r="L217" s="327">
        <v>2</v>
      </c>
      <c r="M217" s="327">
        <v>1</v>
      </c>
      <c r="N217" s="327" t="s">
        <v>122</v>
      </c>
      <c r="O217" s="568" t="s">
        <v>750</v>
      </c>
      <c r="P217" s="523" t="s">
        <v>46</v>
      </c>
      <c r="Q217" s="52" t="s">
        <v>47</v>
      </c>
      <c r="R217" s="53">
        <v>15</v>
      </c>
      <c r="S217" s="571">
        <v>100</v>
      </c>
      <c r="T217" s="571" t="s">
        <v>48</v>
      </c>
      <c r="U217" s="571" t="s">
        <v>48</v>
      </c>
      <c r="V217" s="571" t="s">
        <v>48</v>
      </c>
      <c r="W217" s="571">
        <v>100</v>
      </c>
      <c r="X217" s="571">
        <v>100</v>
      </c>
      <c r="Y217" s="575" t="s">
        <v>48</v>
      </c>
      <c r="Z217" s="327">
        <v>1</v>
      </c>
      <c r="AA217" s="327">
        <v>1</v>
      </c>
      <c r="AB217" s="327" t="s">
        <v>610</v>
      </c>
      <c r="AC217" s="327" t="s">
        <v>704</v>
      </c>
      <c r="AD217" s="327" t="s">
        <v>751</v>
      </c>
      <c r="AE217" s="327" t="s">
        <v>706</v>
      </c>
      <c r="AF217" s="533">
        <v>43922</v>
      </c>
      <c r="AG217" s="533">
        <v>44196</v>
      </c>
      <c r="AH217" s="523" t="s">
        <v>752</v>
      </c>
    </row>
    <row r="218" spans="3:34" ht="13.9" customHeight="1">
      <c r="C218" s="607"/>
      <c r="D218" s="584"/>
      <c r="E218" s="528"/>
      <c r="F218" s="528"/>
      <c r="G218" s="528"/>
      <c r="H218" s="528"/>
      <c r="I218" s="590"/>
      <c r="J218" s="528"/>
      <c r="K218" s="528"/>
      <c r="L218" s="327"/>
      <c r="M218" s="327"/>
      <c r="N218" s="327"/>
      <c r="O218" s="569"/>
      <c r="P218" s="353"/>
      <c r="Q218" s="52" t="s">
        <v>54</v>
      </c>
      <c r="R218" s="50">
        <v>0</v>
      </c>
      <c r="S218" s="467"/>
      <c r="T218" s="467"/>
      <c r="U218" s="467"/>
      <c r="V218" s="467"/>
      <c r="W218" s="467"/>
      <c r="X218" s="592"/>
      <c r="Y218" s="305"/>
      <c r="Z218" s="327"/>
      <c r="AA218" s="327"/>
      <c r="AB218" s="327"/>
      <c r="AC218" s="327"/>
      <c r="AD218" s="327"/>
      <c r="AE218" s="327"/>
      <c r="AF218" s="533"/>
      <c r="AG218" s="533"/>
      <c r="AH218" s="523"/>
    </row>
    <row r="219" spans="3:34" ht="13.9" customHeight="1">
      <c r="C219" s="607"/>
      <c r="D219" s="584"/>
      <c r="E219" s="528"/>
      <c r="F219" s="528"/>
      <c r="G219" s="528"/>
      <c r="H219" s="528"/>
      <c r="I219" s="590"/>
      <c r="J219" s="528"/>
      <c r="K219" s="528"/>
      <c r="L219" s="327"/>
      <c r="M219" s="327"/>
      <c r="N219" s="327"/>
      <c r="O219" s="569"/>
      <c r="P219" s="523" t="s">
        <v>55</v>
      </c>
      <c r="Q219" s="52" t="s">
        <v>56</v>
      </c>
      <c r="R219" s="53">
        <v>15</v>
      </c>
      <c r="S219" s="467"/>
      <c r="T219" s="467"/>
      <c r="U219" s="467"/>
      <c r="V219" s="467"/>
      <c r="W219" s="467"/>
      <c r="X219" s="592"/>
      <c r="Y219" s="305"/>
      <c r="Z219" s="327"/>
      <c r="AA219" s="327"/>
      <c r="AB219" s="327"/>
      <c r="AC219" s="327"/>
      <c r="AD219" s="327"/>
      <c r="AE219" s="327"/>
      <c r="AF219" s="533"/>
      <c r="AG219" s="533"/>
      <c r="AH219" s="523"/>
    </row>
    <row r="220" spans="3:34" ht="13.9" customHeight="1">
      <c r="C220" s="607"/>
      <c r="D220" s="584"/>
      <c r="E220" s="528"/>
      <c r="F220" s="528"/>
      <c r="G220" s="528"/>
      <c r="H220" s="528"/>
      <c r="I220" s="590"/>
      <c r="J220" s="528"/>
      <c r="K220" s="528"/>
      <c r="L220" s="327"/>
      <c r="M220" s="327"/>
      <c r="N220" s="327"/>
      <c r="O220" s="569"/>
      <c r="P220" s="353"/>
      <c r="Q220" s="52" t="s">
        <v>57</v>
      </c>
      <c r="R220" s="50">
        <v>0</v>
      </c>
      <c r="S220" s="467"/>
      <c r="T220" s="467"/>
      <c r="U220" s="467"/>
      <c r="V220" s="467"/>
      <c r="W220" s="467"/>
      <c r="X220" s="592"/>
      <c r="Y220" s="305"/>
      <c r="Z220" s="327"/>
      <c r="AA220" s="327"/>
      <c r="AB220" s="327"/>
      <c r="AC220" s="327"/>
      <c r="AD220" s="327"/>
      <c r="AE220" s="327"/>
      <c r="AF220" s="533"/>
      <c r="AG220" s="533"/>
      <c r="AH220" s="523"/>
    </row>
    <row r="221" spans="3:34" ht="13.9" customHeight="1">
      <c r="C221" s="607"/>
      <c r="D221" s="584"/>
      <c r="E221" s="528"/>
      <c r="F221" s="528"/>
      <c r="G221" s="528"/>
      <c r="H221" s="528"/>
      <c r="I221" s="590"/>
      <c r="J221" s="528"/>
      <c r="K221" s="528"/>
      <c r="L221" s="327"/>
      <c r="M221" s="327"/>
      <c r="N221" s="327"/>
      <c r="O221" s="569"/>
      <c r="P221" s="523" t="s">
        <v>58</v>
      </c>
      <c r="Q221" s="52" t="s">
        <v>59</v>
      </c>
      <c r="R221" s="53">
        <v>15</v>
      </c>
      <c r="S221" s="467"/>
      <c r="T221" s="467"/>
      <c r="U221" s="467"/>
      <c r="V221" s="467"/>
      <c r="W221" s="467"/>
      <c r="X221" s="592"/>
      <c r="Y221" s="305"/>
      <c r="Z221" s="327"/>
      <c r="AA221" s="327"/>
      <c r="AB221" s="327"/>
      <c r="AC221" s="327"/>
      <c r="AD221" s="327"/>
      <c r="AE221" s="327"/>
      <c r="AF221" s="533"/>
      <c r="AG221" s="533"/>
      <c r="AH221" s="523"/>
    </row>
    <row r="222" spans="3:34" ht="13.9" customHeight="1">
      <c r="C222" s="607"/>
      <c r="D222" s="584"/>
      <c r="E222" s="528"/>
      <c r="F222" s="528"/>
      <c r="G222" s="528"/>
      <c r="H222" s="528"/>
      <c r="I222" s="590"/>
      <c r="J222" s="528"/>
      <c r="K222" s="528"/>
      <c r="L222" s="327"/>
      <c r="M222" s="327"/>
      <c r="N222" s="327"/>
      <c r="O222" s="569"/>
      <c r="P222" s="353"/>
      <c r="Q222" s="52" t="s">
        <v>60</v>
      </c>
      <c r="R222" s="50">
        <v>0</v>
      </c>
      <c r="S222" s="467"/>
      <c r="T222" s="467"/>
      <c r="U222" s="467"/>
      <c r="V222" s="467"/>
      <c r="W222" s="467"/>
      <c r="X222" s="592"/>
      <c r="Y222" s="305"/>
      <c r="Z222" s="327"/>
      <c r="AA222" s="327"/>
      <c r="AB222" s="327"/>
      <c r="AC222" s="327"/>
      <c r="AD222" s="327"/>
      <c r="AE222" s="327"/>
      <c r="AF222" s="533"/>
      <c r="AG222" s="533"/>
      <c r="AH222" s="523"/>
    </row>
    <row r="223" spans="3:34" ht="13.9" customHeight="1">
      <c r="C223" s="607"/>
      <c r="D223" s="584"/>
      <c r="E223" s="528"/>
      <c r="F223" s="528"/>
      <c r="G223" s="528"/>
      <c r="H223" s="528"/>
      <c r="I223" s="590"/>
      <c r="J223" s="528"/>
      <c r="K223" s="528"/>
      <c r="L223" s="327"/>
      <c r="M223" s="327"/>
      <c r="N223" s="327"/>
      <c r="O223" s="569"/>
      <c r="P223" s="531" t="s">
        <v>61</v>
      </c>
      <c r="Q223" s="52" t="s">
        <v>62</v>
      </c>
      <c r="R223" s="53">
        <v>15</v>
      </c>
      <c r="S223" s="467"/>
      <c r="T223" s="467"/>
      <c r="U223" s="467"/>
      <c r="V223" s="467"/>
      <c r="W223" s="467"/>
      <c r="X223" s="592"/>
      <c r="Y223" s="305"/>
      <c r="Z223" s="327"/>
      <c r="AA223" s="327"/>
      <c r="AB223" s="327"/>
      <c r="AC223" s="327"/>
      <c r="AD223" s="327"/>
      <c r="AE223" s="327"/>
      <c r="AF223" s="533"/>
      <c r="AG223" s="533"/>
      <c r="AH223" s="523"/>
    </row>
    <row r="224" spans="3:34" ht="13.9" customHeight="1">
      <c r="C224" s="607"/>
      <c r="D224" s="584"/>
      <c r="E224" s="528"/>
      <c r="F224" s="528"/>
      <c r="G224" s="528"/>
      <c r="H224" s="528"/>
      <c r="I224" s="590"/>
      <c r="J224" s="528"/>
      <c r="K224" s="528"/>
      <c r="L224" s="327"/>
      <c r="M224" s="327"/>
      <c r="N224" s="327"/>
      <c r="O224" s="569"/>
      <c r="P224" s="462"/>
      <c r="Q224" s="52" t="s">
        <v>63</v>
      </c>
      <c r="R224" s="50">
        <v>10</v>
      </c>
      <c r="S224" s="467"/>
      <c r="T224" s="467"/>
      <c r="U224" s="467"/>
      <c r="V224" s="467"/>
      <c r="W224" s="467"/>
      <c r="X224" s="592"/>
      <c r="Y224" s="305"/>
      <c r="Z224" s="327"/>
      <c r="AA224" s="327"/>
      <c r="AB224" s="327"/>
      <c r="AC224" s="327"/>
      <c r="AD224" s="327"/>
      <c r="AE224" s="327"/>
      <c r="AF224" s="533"/>
      <c r="AG224" s="533"/>
      <c r="AH224" s="523"/>
    </row>
    <row r="225" spans="3:34" ht="13.9" customHeight="1">
      <c r="C225" s="607"/>
      <c r="D225" s="584"/>
      <c r="E225" s="528"/>
      <c r="F225" s="528"/>
      <c r="G225" s="528"/>
      <c r="H225" s="528"/>
      <c r="I225" s="590"/>
      <c r="J225" s="528"/>
      <c r="K225" s="528"/>
      <c r="L225" s="327"/>
      <c r="M225" s="327"/>
      <c r="N225" s="327"/>
      <c r="O225" s="569"/>
      <c r="P225" s="462"/>
      <c r="Q225" s="52" t="s">
        <v>64</v>
      </c>
      <c r="R225" s="50">
        <v>0</v>
      </c>
      <c r="S225" s="467"/>
      <c r="T225" s="467"/>
      <c r="U225" s="467"/>
      <c r="V225" s="467"/>
      <c r="W225" s="467"/>
      <c r="X225" s="592"/>
      <c r="Y225" s="305"/>
      <c r="Z225" s="327"/>
      <c r="AA225" s="327"/>
      <c r="AB225" s="327"/>
      <c r="AC225" s="327"/>
      <c r="AD225" s="327"/>
      <c r="AE225" s="327"/>
      <c r="AF225" s="533"/>
      <c r="AG225" s="533"/>
      <c r="AH225" s="523"/>
    </row>
    <row r="226" spans="3:34" ht="13.9" customHeight="1">
      <c r="C226" s="607"/>
      <c r="D226" s="584"/>
      <c r="E226" s="528"/>
      <c r="F226" s="528"/>
      <c r="G226" s="528"/>
      <c r="H226" s="528"/>
      <c r="I226" s="590"/>
      <c r="J226" s="528"/>
      <c r="K226" s="528"/>
      <c r="L226" s="327"/>
      <c r="M226" s="327"/>
      <c r="N226" s="327"/>
      <c r="O226" s="569"/>
      <c r="P226" s="523" t="s">
        <v>95</v>
      </c>
      <c r="Q226" s="52" t="s">
        <v>66</v>
      </c>
      <c r="R226" s="53">
        <v>15</v>
      </c>
      <c r="S226" s="467"/>
      <c r="T226" s="467"/>
      <c r="U226" s="467"/>
      <c r="V226" s="467"/>
      <c r="W226" s="467"/>
      <c r="X226" s="592"/>
      <c r="Y226" s="305"/>
      <c r="Z226" s="327"/>
      <c r="AA226" s="327"/>
      <c r="AB226" s="327"/>
      <c r="AC226" s="327"/>
      <c r="AD226" s="327"/>
      <c r="AE226" s="327"/>
      <c r="AF226" s="533"/>
      <c r="AG226" s="533"/>
      <c r="AH226" s="523"/>
    </row>
    <row r="227" spans="3:34" ht="13.9" customHeight="1">
      <c r="C227" s="607"/>
      <c r="D227" s="584"/>
      <c r="E227" s="528"/>
      <c r="F227" s="528"/>
      <c r="G227" s="528"/>
      <c r="H227" s="528"/>
      <c r="I227" s="590"/>
      <c r="J227" s="528"/>
      <c r="K227" s="528"/>
      <c r="L227" s="327"/>
      <c r="M227" s="327"/>
      <c r="N227" s="327"/>
      <c r="O227" s="569"/>
      <c r="P227" s="353"/>
      <c r="Q227" s="52" t="s">
        <v>67</v>
      </c>
      <c r="R227" s="50">
        <v>0</v>
      </c>
      <c r="S227" s="467"/>
      <c r="T227" s="467"/>
      <c r="U227" s="467"/>
      <c r="V227" s="467"/>
      <c r="W227" s="467"/>
      <c r="X227" s="592"/>
      <c r="Y227" s="305"/>
      <c r="Z227" s="327"/>
      <c r="AA227" s="327"/>
      <c r="AB227" s="327"/>
      <c r="AC227" s="327"/>
      <c r="AD227" s="327"/>
      <c r="AE227" s="327"/>
      <c r="AF227" s="533"/>
      <c r="AG227" s="533"/>
      <c r="AH227" s="523"/>
    </row>
    <row r="228" spans="3:34" ht="45">
      <c r="C228" s="607"/>
      <c r="D228" s="584"/>
      <c r="E228" s="528"/>
      <c r="F228" s="528"/>
      <c r="G228" s="528"/>
      <c r="H228" s="528"/>
      <c r="I228" s="590"/>
      <c r="J228" s="528"/>
      <c r="K228" s="528"/>
      <c r="L228" s="327"/>
      <c r="M228" s="327"/>
      <c r="N228" s="327"/>
      <c r="O228" s="569"/>
      <c r="P228" s="523" t="s">
        <v>68</v>
      </c>
      <c r="Q228" s="51" t="s">
        <v>69</v>
      </c>
      <c r="R228" s="53">
        <v>15</v>
      </c>
      <c r="S228" s="467"/>
      <c r="T228" s="467"/>
      <c r="U228" s="467"/>
      <c r="V228" s="467"/>
      <c r="W228" s="467"/>
      <c r="X228" s="592"/>
      <c r="Y228" s="305"/>
      <c r="Z228" s="327"/>
      <c r="AA228" s="327"/>
      <c r="AB228" s="327"/>
      <c r="AC228" s="327"/>
      <c r="AD228" s="327"/>
      <c r="AE228" s="327"/>
      <c r="AF228" s="533"/>
      <c r="AG228" s="533"/>
      <c r="AH228" s="523"/>
    </row>
    <row r="229" spans="3:34" ht="45">
      <c r="C229" s="607"/>
      <c r="D229" s="584"/>
      <c r="E229" s="528"/>
      <c r="F229" s="528"/>
      <c r="G229" s="528"/>
      <c r="H229" s="528"/>
      <c r="I229" s="590"/>
      <c r="J229" s="528"/>
      <c r="K229" s="528"/>
      <c r="L229" s="327"/>
      <c r="M229" s="327"/>
      <c r="N229" s="327"/>
      <c r="O229" s="569"/>
      <c r="P229" s="353"/>
      <c r="Q229" s="51" t="s">
        <v>70</v>
      </c>
      <c r="R229" s="50">
        <v>0</v>
      </c>
      <c r="S229" s="467"/>
      <c r="T229" s="467"/>
      <c r="U229" s="467"/>
      <c r="V229" s="467"/>
      <c r="W229" s="467"/>
      <c r="X229" s="592"/>
      <c r="Y229" s="305"/>
      <c r="Z229" s="327"/>
      <c r="AA229" s="327"/>
      <c r="AB229" s="327"/>
      <c r="AC229" s="327"/>
      <c r="AD229" s="327"/>
      <c r="AE229" s="327"/>
      <c r="AF229" s="533"/>
      <c r="AG229" s="533"/>
      <c r="AH229" s="523"/>
    </row>
    <row r="230" spans="3:34" ht="13.9" customHeight="1">
      <c r="C230" s="607"/>
      <c r="D230" s="584"/>
      <c r="E230" s="528"/>
      <c r="F230" s="528"/>
      <c r="G230" s="528"/>
      <c r="H230" s="528"/>
      <c r="I230" s="590"/>
      <c r="J230" s="528"/>
      <c r="K230" s="528"/>
      <c r="L230" s="327"/>
      <c r="M230" s="327"/>
      <c r="N230" s="327"/>
      <c r="O230" s="569"/>
      <c r="P230" s="568" t="s">
        <v>71</v>
      </c>
      <c r="Q230" s="52" t="s">
        <v>72</v>
      </c>
      <c r="R230" s="53">
        <v>10</v>
      </c>
      <c r="S230" s="467"/>
      <c r="T230" s="467"/>
      <c r="U230" s="467"/>
      <c r="V230" s="467"/>
      <c r="W230" s="467"/>
      <c r="X230" s="592"/>
      <c r="Y230" s="305"/>
      <c r="Z230" s="327"/>
      <c r="AA230" s="327"/>
      <c r="AB230" s="327"/>
      <c r="AC230" s="327"/>
      <c r="AD230" s="327"/>
      <c r="AE230" s="327"/>
      <c r="AF230" s="533"/>
      <c r="AG230" s="533"/>
      <c r="AH230" s="523"/>
    </row>
    <row r="231" spans="3:34" ht="14.45" customHeight="1">
      <c r="C231" s="607"/>
      <c r="D231" s="584"/>
      <c r="E231" s="528"/>
      <c r="F231" s="528"/>
      <c r="G231" s="528"/>
      <c r="H231" s="528"/>
      <c r="I231" s="590"/>
      <c r="J231" s="528"/>
      <c r="K231" s="528"/>
      <c r="L231" s="327"/>
      <c r="M231" s="327"/>
      <c r="N231" s="327"/>
      <c r="O231" s="569"/>
      <c r="P231" s="373"/>
      <c r="Q231" s="102" t="s">
        <v>73</v>
      </c>
      <c r="R231" s="161">
        <v>5</v>
      </c>
      <c r="S231" s="467"/>
      <c r="T231" s="467"/>
      <c r="U231" s="467"/>
      <c r="V231" s="467"/>
      <c r="W231" s="467"/>
      <c r="X231" s="592"/>
      <c r="Y231" s="305"/>
      <c r="Z231" s="327"/>
      <c r="AA231" s="327"/>
      <c r="AB231" s="327"/>
      <c r="AC231" s="327"/>
      <c r="AD231" s="327"/>
      <c r="AE231" s="327"/>
      <c r="AF231" s="327"/>
      <c r="AG231" s="327"/>
      <c r="AH231" s="523"/>
    </row>
    <row r="232" spans="3:34" ht="14.45" customHeight="1">
      <c r="C232" s="607"/>
      <c r="D232" s="584"/>
      <c r="E232" s="528"/>
      <c r="F232" s="528"/>
      <c r="G232" s="528"/>
      <c r="H232" s="528"/>
      <c r="I232" s="590"/>
      <c r="J232" s="528"/>
      <c r="K232" s="528"/>
      <c r="L232" s="327"/>
      <c r="M232" s="327"/>
      <c r="N232" s="327"/>
      <c r="O232" s="570"/>
      <c r="P232" s="339"/>
      <c r="Q232" s="102" t="s">
        <v>74</v>
      </c>
      <c r="R232" s="50">
        <v>0</v>
      </c>
      <c r="S232" s="468"/>
      <c r="T232" s="468"/>
      <c r="U232" s="468"/>
      <c r="V232" s="468"/>
      <c r="W232" s="468"/>
      <c r="X232" s="592"/>
      <c r="Y232" s="305"/>
      <c r="Z232" s="327"/>
      <c r="AA232" s="327"/>
      <c r="AB232" s="327"/>
      <c r="AC232" s="327"/>
      <c r="AD232" s="327"/>
      <c r="AE232" s="327"/>
      <c r="AF232" s="327"/>
      <c r="AG232" s="327"/>
      <c r="AH232" s="523"/>
    </row>
    <row r="233" spans="3:34" ht="13.9" customHeight="1">
      <c r="C233" s="607"/>
      <c r="D233" s="584"/>
      <c r="E233" s="528"/>
      <c r="F233" s="528"/>
      <c r="G233" s="528" t="s">
        <v>753</v>
      </c>
      <c r="H233" s="528"/>
      <c r="I233" s="590"/>
      <c r="J233" s="528"/>
      <c r="K233" s="528"/>
      <c r="L233" s="327"/>
      <c r="M233" s="327"/>
      <c r="N233" s="327"/>
      <c r="O233" s="568" t="s">
        <v>754</v>
      </c>
      <c r="P233" s="523" t="s">
        <v>46</v>
      </c>
      <c r="Q233" s="52" t="s">
        <v>47</v>
      </c>
      <c r="R233" s="53">
        <v>15</v>
      </c>
      <c r="S233" s="571">
        <v>100</v>
      </c>
      <c r="T233" s="571" t="s">
        <v>48</v>
      </c>
      <c r="U233" s="571" t="s">
        <v>48</v>
      </c>
      <c r="V233" s="571" t="s">
        <v>48</v>
      </c>
      <c r="W233" s="571">
        <v>100</v>
      </c>
      <c r="X233" s="592"/>
      <c r="Y233" s="305"/>
      <c r="Z233" s="327"/>
      <c r="AA233" s="327"/>
      <c r="AB233" s="327"/>
      <c r="AC233" s="327"/>
      <c r="AD233" s="327"/>
      <c r="AE233" s="327"/>
      <c r="AF233" s="327"/>
      <c r="AG233" s="327"/>
      <c r="AH233" s="523"/>
    </row>
    <row r="234" spans="3:34" ht="13.9" customHeight="1">
      <c r="C234" s="607"/>
      <c r="D234" s="584"/>
      <c r="E234" s="528"/>
      <c r="F234" s="528"/>
      <c r="G234" s="528"/>
      <c r="H234" s="528"/>
      <c r="I234" s="590"/>
      <c r="J234" s="528"/>
      <c r="K234" s="528"/>
      <c r="L234" s="327"/>
      <c r="M234" s="327"/>
      <c r="N234" s="327"/>
      <c r="O234" s="569"/>
      <c r="P234" s="353"/>
      <c r="Q234" s="52" t="s">
        <v>54</v>
      </c>
      <c r="R234" s="50">
        <v>0</v>
      </c>
      <c r="S234" s="467"/>
      <c r="T234" s="467"/>
      <c r="U234" s="467"/>
      <c r="V234" s="467"/>
      <c r="W234" s="467"/>
      <c r="X234" s="592"/>
      <c r="Y234" s="305"/>
      <c r="Z234" s="327"/>
      <c r="AA234" s="327"/>
      <c r="AB234" s="327"/>
      <c r="AC234" s="327"/>
      <c r="AD234" s="327"/>
      <c r="AE234" s="327"/>
      <c r="AF234" s="327"/>
      <c r="AG234" s="327"/>
      <c r="AH234" s="523"/>
    </row>
    <row r="235" spans="3:34" ht="13.9" customHeight="1">
      <c r="C235" s="607"/>
      <c r="D235" s="584"/>
      <c r="E235" s="528"/>
      <c r="F235" s="528"/>
      <c r="G235" s="528"/>
      <c r="H235" s="528"/>
      <c r="I235" s="590"/>
      <c r="J235" s="528"/>
      <c r="K235" s="528"/>
      <c r="L235" s="327"/>
      <c r="M235" s="327"/>
      <c r="N235" s="327"/>
      <c r="O235" s="569"/>
      <c r="P235" s="523" t="s">
        <v>55</v>
      </c>
      <c r="Q235" s="52" t="s">
        <v>56</v>
      </c>
      <c r="R235" s="53">
        <v>15</v>
      </c>
      <c r="S235" s="467"/>
      <c r="T235" s="467"/>
      <c r="U235" s="467"/>
      <c r="V235" s="467"/>
      <c r="W235" s="467"/>
      <c r="X235" s="592"/>
      <c r="Y235" s="305"/>
      <c r="Z235" s="327"/>
      <c r="AA235" s="327"/>
      <c r="AB235" s="327"/>
      <c r="AC235" s="327"/>
      <c r="AD235" s="327"/>
      <c r="AE235" s="327"/>
      <c r="AF235" s="327"/>
      <c r="AG235" s="327"/>
      <c r="AH235" s="523"/>
    </row>
    <row r="236" spans="3:34" ht="13.9" customHeight="1">
      <c r="C236" s="607"/>
      <c r="D236" s="584"/>
      <c r="E236" s="528"/>
      <c r="F236" s="528"/>
      <c r="G236" s="528"/>
      <c r="H236" s="528"/>
      <c r="I236" s="590"/>
      <c r="J236" s="528"/>
      <c r="K236" s="528"/>
      <c r="L236" s="327"/>
      <c r="M236" s="327"/>
      <c r="N236" s="327"/>
      <c r="O236" s="569"/>
      <c r="P236" s="353"/>
      <c r="Q236" s="52" t="s">
        <v>57</v>
      </c>
      <c r="R236" s="50">
        <v>0</v>
      </c>
      <c r="S236" s="467"/>
      <c r="T236" s="467"/>
      <c r="U236" s="467"/>
      <c r="V236" s="467"/>
      <c r="W236" s="467"/>
      <c r="X236" s="592"/>
      <c r="Y236" s="305"/>
      <c r="Z236" s="327"/>
      <c r="AA236" s="327"/>
      <c r="AB236" s="327"/>
      <c r="AC236" s="327"/>
      <c r="AD236" s="327"/>
      <c r="AE236" s="327"/>
      <c r="AF236" s="327"/>
      <c r="AG236" s="327"/>
      <c r="AH236" s="523"/>
    </row>
    <row r="237" spans="3:34" ht="13.9" customHeight="1">
      <c r="C237" s="607"/>
      <c r="D237" s="584"/>
      <c r="E237" s="528"/>
      <c r="F237" s="528"/>
      <c r="G237" s="528"/>
      <c r="H237" s="528"/>
      <c r="I237" s="590"/>
      <c r="J237" s="528"/>
      <c r="K237" s="528"/>
      <c r="L237" s="327"/>
      <c r="M237" s="327"/>
      <c r="N237" s="327"/>
      <c r="O237" s="569"/>
      <c r="P237" s="523" t="s">
        <v>58</v>
      </c>
      <c r="Q237" s="52" t="s">
        <v>59</v>
      </c>
      <c r="R237" s="53">
        <v>15</v>
      </c>
      <c r="S237" s="467"/>
      <c r="T237" s="467"/>
      <c r="U237" s="467"/>
      <c r="V237" s="467"/>
      <c r="W237" s="467"/>
      <c r="X237" s="592"/>
      <c r="Y237" s="305"/>
      <c r="Z237" s="327"/>
      <c r="AA237" s="327"/>
      <c r="AB237" s="327"/>
      <c r="AC237" s="327"/>
      <c r="AD237" s="327"/>
      <c r="AE237" s="327"/>
      <c r="AF237" s="327"/>
      <c r="AG237" s="327"/>
      <c r="AH237" s="523"/>
    </row>
    <row r="238" spans="3:34" ht="13.9" customHeight="1">
      <c r="C238" s="607"/>
      <c r="D238" s="584"/>
      <c r="E238" s="528"/>
      <c r="F238" s="528"/>
      <c r="G238" s="528"/>
      <c r="H238" s="528"/>
      <c r="I238" s="590"/>
      <c r="J238" s="528"/>
      <c r="K238" s="528"/>
      <c r="L238" s="327"/>
      <c r="M238" s="327"/>
      <c r="N238" s="327"/>
      <c r="O238" s="569"/>
      <c r="P238" s="353"/>
      <c r="Q238" s="52" t="s">
        <v>60</v>
      </c>
      <c r="R238" s="50">
        <v>0</v>
      </c>
      <c r="S238" s="467"/>
      <c r="T238" s="467"/>
      <c r="U238" s="467"/>
      <c r="V238" s="467"/>
      <c r="W238" s="467"/>
      <c r="X238" s="592"/>
      <c r="Y238" s="305"/>
      <c r="Z238" s="327"/>
      <c r="AA238" s="327"/>
      <c r="AB238" s="327"/>
      <c r="AC238" s="327"/>
      <c r="AD238" s="327"/>
      <c r="AE238" s="327"/>
      <c r="AF238" s="327"/>
      <c r="AG238" s="327"/>
      <c r="AH238" s="523"/>
    </row>
    <row r="239" spans="3:34" ht="13.9" customHeight="1">
      <c r="C239" s="607"/>
      <c r="D239" s="584"/>
      <c r="E239" s="528"/>
      <c r="F239" s="528"/>
      <c r="G239" s="528"/>
      <c r="H239" s="528"/>
      <c r="I239" s="590"/>
      <c r="J239" s="528"/>
      <c r="K239" s="528"/>
      <c r="L239" s="327"/>
      <c r="M239" s="327"/>
      <c r="N239" s="327"/>
      <c r="O239" s="569"/>
      <c r="P239" s="531" t="s">
        <v>61</v>
      </c>
      <c r="Q239" s="52" t="s">
        <v>62</v>
      </c>
      <c r="R239" s="53">
        <v>15</v>
      </c>
      <c r="S239" s="467"/>
      <c r="T239" s="467"/>
      <c r="U239" s="467"/>
      <c r="V239" s="467"/>
      <c r="W239" s="467"/>
      <c r="X239" s="592"/>
      <c r="Y239" s="305"/>
      <c r="Z239" s="327"/>
      <c r="AA239" s="327"/>
      <c r="AB239" s="327"/>
      <c r="AC239" s="327"/>
      <c r="AD239" s="327"/>
      <c r="AE239" s="327"/>
      <c r="AF239" s="327"/>
      <c r="AG239" s="327"/>
      <c r="AH239" s="523"/>
    </row>
    <row r="240" spans="3:34" ht="13.9" customHeight="1">
      <c r="C240" s="607"/>
      <c r="D240" s="584"/>
      <c r="E240" s="528"/>
      <c r="F240" s="528"/>
      <c r="G240" s="528"/>
      <c r="H240" s="528"/>
      <c r="I240" s="590"/>
      <c r="J240" s="528"/>
      <c r="K240" s="528"/>
      <c r="L240" s="327"/>
      <c r="M240" s="327"/>
      <c r="N240" s="327"/>
      <c r="O240" s="569"/>
      <c r="P240" s="462"/>
      <c r="Q240" s="52" t="s">
        <v>63</v>
      </c>
      <c r="R240" s="50">
        <v>10</v>
      </c>
      <c r="S240" s="467"/>
      <c r="T240" s="467"/>
      <c r="U240" s="467"/>
      <c r="V240" s="467"/>
      <c r="W240" s="467"/>
      <c r="X240" s="592"/>
      <c r="Y240" s="305"/>
      <c r="Z240" s="327"/>
      <c r="AA240" s="327"/>
      <c r="AB240" s="327"/>
      <c r="AC240" s="327"/>
      <c r="AD240" s="327"/>
      <c r="AE240" s="327"/>
      <c r="AF240" s="327"/>
      <c r="AG240" s="327"/>
      <c r="AH240" s="523"/>
    </row>
    <row r="241" spans="3:34" ht="13.9" customHeight="1">
      <c r="C241" s="607"/>
      <c r="D241" s="584"/>
      <c r="E241" s="528"/>
      <c r="F241" s="528"/>
      <c r="G241" s="528"/>
      <c r="H241" s="528"/>
      <c r="I241" s="590"/>
      <c r="J241" s="528"/>
      <c r="K241" s="528"/>
      <c r="L241" s="327"/>
      <c r="M241" s="327"/>
      <c r="N241" s="327"/>
      <c r="O241" s="569"/>
      <c r="P241" s="462"/>
      <c r="Q241" s="52" t="s">
        <v>64</v>
      </c>
      <c r="R241" s="50">
        <v>0</v>
      </c>
      <c r="S241" s="467"/>
      <c r="T241" s="467"/>
      <c r="U241" s="467"/>
      <c r="V241" s="467"/>
      <c r="W241" s="467"/>
      <c r="X241" s="592"/>
      <c r="Y241" s="305"/>
      <c r="Z241" s="327"/>
      <c r="AA241" s="327"/>
      <c r="AB241" s="327"/>
      <c r="AC241" s="327"/>
      <c r="AD241" s="327"/>
      <c r="AE241" s="327"/>
      <c r="AF241" s="327"/>
      <c r="AG241" s="327"/>
      <c r="AH241" s="523"/>
    </row>
    <row r="242" spans="3:34" ht="13.9" customHeight="1">
      <c r="C242" s="607"/>
      <c r="D242" s="584"/>
      <c r="E242" s="528"/>
      <c r="F242" s="528"/>
      <c r="G242" s="528"/>
      <c r="H242" s="528"/>
      <c r="I242" s="590"/>
      <c r="J242" s="528"/>
      <c r="K242" s="528"/>
      <c r="L242" s="327"/>
      <c r="M242" s="327"/>
      <c r="N242" s="327"/>
      <c r="O242" s="569"/>
      <c r="P242" s="523" t="s">
        <v>95</v>
      </c>
      <c r="Q242" s="52" t="s">
        <v>66</v>
      </c>
      <c r="R242" s="53">
        <v>15</v>
      </c>
      <c r="S242" s="467"/>
      <c r="T242" s="467"/>
      <c r="U242" s="467"/>
      <c r="V242" s="467"/>
      <c r="W242" s="467"/>
      <c r="X242" s="592"/>
      <c r="Y242" s="305"/>
      <c r="Z242" s="327"/>
      <c r="AA242" s="327"/>
      <c r="AB242" s="327"/>
      <c r="AC242" s="327"/>
      <c r="AD242" s="327"/>
      <c r="AE242" s="327"/>
      <c r="AF242" s="327"/>
      <c r="AG242" s="327"/>
      <c r="AH242" s="523"/>
    </row>
    <row r="243" spans="3:34" ht="13.9" customHeight="1">
      <c r="C243" s="607"/>
      <c r="D243" s="584"/>
      <c r="E243" s="528"/>
      <c r="F243" s="528"/>
      <c r="G243" s="528"/>
      <c r="H243" s="528"/>
      <c r="I243" s="590"/>
      <c r="J243" s="528"/>
      <c r="K243" s="528"/>
      <c r="L243" s="327"/>
      <c r="M243" s="327"/>
      <c r="N243" s="327"/>
      <c r="O243" s="569"/>
      <c r="P243" s="353"/>
      <c r="Q243" s="52" t="s">
        <v>67</v>
      </c>
      <c r="R243" s="50">
        <v>0</v>
      </c>
      <c r="S243" s="467"/>
      <c r="T243" s="467"/>
      <c r="U243" s="467"/>
      <c r="V243" s="467"/>
      <c r="W243" s="467"/>
      <c r="X243" s="592"/>
      <c r="Y243" s="305"/>
      <c r="Z243" s="327"/>
      <c r="AA243" s="327"/>
      <c r="AB243" s="327"/>
      <c r="AC243" s="327"/>
      <c r="AD243" s="327"/>
      <c r="AE243" s="327"/>
      <c r="AF243" s="327"/>
      <c r="AG243" s="327"/>
      <c r="AH243" s="523"/>
    </row>
    <row r="244" spans="3:34" ht="45">
      <c r="C244" s="607"/>
      <c r="D244" s="584"/>
      <c r="E244" s="528"/>
      <c r="F244" s="528"/>
      <c r="G244" s="528"/>
      <c r="H244" s="528"/>
      <c r="I244" s="590"/>
      <c r="J244" s="528"/>
      <c r="K244" s="528"/>
      <c r="L244" s="327"/>
      <c r="M244" s="327"/>
      <c r="N244" s="327"/>
      <c r="O244" s="569"/>
      <c r="P244" s="523" t="s">
        <v>68</v>
      </c>
      <c r="Q244" s="51" t="s">
        <v>69</v>
      </c>
      <c r="R244" s="53">
        <v>15</v>
      </c>
      <c r="S244" s="467"/>
      <c r="T244" s="467"/>
      <c r="U244" s="467"/>
      <c r="V244" s="467"/>
      <c r="W244" s="467"/>
      <c r="X244" s="592"/>
      <c r="Y244" s="305"/>
      <c r="Z244" s="327"/>
      <c r="AA244" s="327"/>
      <c r="AB244" s="327"/>
      <c r="AC244" s="327"/>
      <c r="AD244" s="327"/>
      <c r="AE244" s="327"/>
      <c r="AF244" s="327"/>
      <c r="AG244" s="327"/>
      <c r="AH244" s="523"/>
    </row>
    <row r="245" spans="3:34" ht="45">
      <c r="C245" s="607"/>
      <c r="D245" s="584"/>
      <c r="E245" s="528"/>
      <c r="F245" s="528"/>
      <c r="G245" s="528"/>
      <c r="H245" s="528"/>
      <c r="I245" s="590"/>
      <c r="J245" s="528"/>
      <c r="K245" s="528"/>
      <c r="L245" s="327"/>
      <c r="M245" s="327"/>
      <c r="N245" s="327"/>
      <c r="O245" s="569"/>
      <c r="P245" s="353"/>
      <c r="Q245" s="51" t="s">
        <v>70</v>
      </c>
      <c r="R245" s="50">
        <v>0</v>
      </c>
      <c r="S245" s="467"/>
      <c r="T245" s="467"/>
      <c r="U245" s="467"/>
      <c r="V245" s="467"/>
      <c r="W245" s="467"/>
      <c r="X245" s="592"/>
      <c r="Y245" s="305"/>
      <c r="Z245" s="327"/>
      <c r="AA245" s="327"/>
      <c r="AB245" s="327"/>
      <c r="AC245" s="327"/>
      <c r="AD245" s="327"/>
      <c r="AE245" s="327"/>
      <c r="AF245" s="327"/>
      <c r="AG245" s="327"/>
      <c r="AH245" s="523"/>
    </row>
    <row r="246" spans="3:34" ht="13.9" customHeight="1">
      <c r="C246" s="607"/>
      <c r="D246" s="584"/>
      <c r="E246" s="528"/>
      <c r="F246" s="528"/>
      <c r="G246" s="528"/>
      <c r="H246" s="528"/>
      <c r="I246" s="590"/>
      <c r="J246" s="528"/>
      <c r="K246" s="528"/>
      <c r="L246" s="327"/>
      <c r="M246" s="327"/>
      <c r="N246" s="327"/>
      <c r="O246" s="569"/>
      <c r="P246" s="568" t="s">
        <v>71</v>
      </c>
      <c r="Q246" s="52" t="s">
        <v>72</v>
      </c>
      <c r="R246" s="53">
        <v>10</v>
      </c>
      <c r="S246" s="467"/>
      <c r="T246" s="467"/>
      <c r="U246" s="467"/>
      <c r="V246" s="467"/>
      <c r="W246" s="467"/>
      <c r="X246" s="592"/>
      <c r="Y246" s="305"/>
      <c r="Z246" s="327"/>
      <c r="AA246" s="327"/>
      <c r="AB246" s="327"/>
      <c r="AC246" s="327"/>
      <c r="AD246" s="327"/>
      <c r="AE246" s="327"/>
      <c r="AF246" s="327"/>
      <c r="AG246" s="327"/>
      <c r="AH246" s="523"/>
    </row>
    <row r="247" spans="3:34" ht="14.45" customHeight="1">
      <c r="C247" s="607"/>
      <c r="D247" s="584"/>
      <c r="E247" s="528"/>
      <c r="F247" s="528"/>
      <c r="G247" s="528"/>
      <c r="H247" s="528"/>
      <c r="I247" s="590"/>
      <c r="J247" s="528"/>
      <c r="K247" s="528"/>
      <c r="L247" s="327"/>
      <c r="M247" s="327"/>
      <c r="N247" s="327"/>
      <c r="O247" s="569"/>
      <c r="P247" s="373"/>
      <c r="Q247" s="102" t="s">
        <v>73</v>
      </c>
      <c r="R247" s="161">
        <v>5</v>
      </c>
      <c r="S247" s="467"/>
      <c r="T247" s="467"/>
      <c r="U247" s="467"/>
      <c r="V247" s="467"/>
      <c r="W247" s="467"/>
      <c r="X247" s="592"/>
      <c r="Y247" s="305"/>
      <c r="Z247" s="327"/>
      <c r="AA247" s="327"/>
      <c r="AB247" s="327"/>
      <c r="AC247" s="327"/>
      <c r="AD247" s="327"/>
      <c r="AE247" s="327"/>
      <c r="AF247" s="327"/>
      <c r="AG247" s="327"/>
      <c r="AH247" s="523"/>
    </row>
    <row r="248" spans="3:34" ht="14.45" customHeight="1">
      <c r="C248" s="607"/>
      <c r="D248" s="584"/>
      <c r="E248" s="528"/>
      <c r="F248" s="528"/>
      <c r="G248" s="528"/>
      <c r="H248" s="528"/>
      <c r="I248" s="590"/>
      <c r="J248" s="528"/>
      <c r="K248" s="528"/>
      <c r="L248" s="327"/>
      <c r="M248" s="327"/>
      <c r="N248" s="327"/>
      <c r="O248" s="570"/>
      <c r="P248" s="339"/>
      <c r="Q248" s="102" t="s">
        <v>74</v>
      </c>
      <c r="R248" s="50">
        <v>0</v>
      </c>
      <c r="S248" s="468"/>
      <c r="T248" s="468"/>
      <c r="U248" s="468"/>
      <c r="V248" s="468"/>
      <c r="W248" s="468"/>
      <c r="X248" s="592"/>
      <c r="Y248" s="305"/>
      <c r="Z248" s="327"/>
      <c r="AA248" s="327"/>
      <c r="AB248" s="327"/>
      <c r="AC248" s="327"/>
      <c r="AD248" s="327"/>
      <c r="AE248" s="327"/>
      <c r="AF248" s="327"/>
      <c r="AG248" s="327"/>
      <c r="AH248" s="523"/>
    </row>
    <row r="249" spans="3:34" ht="13.9" customHeight="1">
      <c r="C249" s="607"/>
      <c r="D249" s="584"/>
      <c r="E249" s="528"/>
      <c r="F249" s="528"/>
      <c r="G249" s="528" t="s">
        <v>755</v>
      </c>
      <c r="H249" s="528"/>
      <c r="I249" s="590"/>
      <c r="J249" s="528"/>
      <c r="K249" s="528"/>
      <c r="L249" s="327"/>
      <c r="M249" s="327"/>
      <c r="N249" s="327"/>
      <c r="O249" s="568" t="s">
        <v>756</v>
      </c>
      <c r="P249" s="523" t="s">
        <v>46</v>
      </c>
      <c r="Q249" s="52" t="s">
        <v>47</v>
      </c>
      <c r="R249" s="53">
        <v>15</v>
      </c>
      <c r="S249" s="571">
        <v>100</v>
      </c>
      <c r="T249" s="571" t="s">
        <v>48</v>
      </c>
      <c r="U249" s="571" t="s">
        <v>48</v>
      </c>
      <c r="V249" s="571" t="s">
        <v>48</v>
      </c>
      <c r="W249" s="571">
        <v>100</v>
      </c>
      <c r="X249" s="592"/>
      <c r="Y249" s="305"/>
      <c r="Z249" s="327"/>
      <c r="AA249" s="327"/>
      <c r="AB249" s="327"/>
      <c r="AC249" s="327"/>
      <c r="AD249" s="327"/>
      <c r="AE249" s="327"/>
      <c r="AF249" s="327"/>
      <c r="AG249" s="327"/>
      <c r="AH249" s="523"/>
    </row>
    <row r="250" spans="3:34" ht="13.9" customHeight="1">
      <c r="C250" s="607"/>
      <c r="D250" s="584"/>
      <c r="E250" s="528"/>
      <c r="F250" s="528"/>
      <c r="G250" s="528"/>
      <c r="H250" s="528"/>
      <c r="I250" s="590"/>
      <c r="J250" s="528"/>
      <c r="K250" s="528"/>
      <c r="L250" s="327"/>
      <c r="M250" s="327"/>
      <c r="N250" s="327"/>
      <c r="O250" s="569"/>
      <c r="P250" s="353"/>
      <c r="Q250" s="52" t="s">
        <v>54</v>
      </c>
      <c r="R250" s="50">
        <v>0</v>
      </c>
      <c r="S250" s="467"/>
      <c r="T250" s="467"/>
      <c r="U250" s="467"/>
      <c r="V250" s="467"/>
      <c r="W250" s="467"/>
      <c r="X250" s="592"/>
      <c r="Y250" s="305"/>
      <c r="Z250" s="327"/>
      <c r="AA250" s="327"/>
      <c r="AB250" s="327"/>
      <c r="AC250" s="327"/>
      <c r="AD250" s="327"/>
      <c r="AE250" s="327"/>
      <c r="AF250" s="327"/>
      <c r="AG250" s="327"/>
      <c r="AH250" s="523"/>
    </row>
    <row r="251" spans="3:34" ht="13.9" customHeight="1">
      <c r="C251" s="607"/>
      <c r="D251" s="584"/>
      <c r="E251" s="528"/>
      <c r="F251" s="528"/>
      <c r="G251" s="528"/>
      <c r="H251" s="528"/>
      <c r="I251" s="590"/>
      <c r="J251" s="528"/>
      <c r="K251" s="528"/>
      <c r="L251" s="327"/>
      <c r="M251" s="327"/>
      <c r="N251" s="327"/>
      <c r="O251" s="569"/>
      <c r="P251" s="523" t="s">
        <v>55</v>
      </c>
      <c r="Q251" s="52" t="s">
        <v>56</v>
      </c>
      <c r="R251" s="53">
        <v>15</v>
      </c>
      <c r="S251" s="467"/>
      <c r="T251" s="467"/>
      <c r="U251" s="467"/>
      <c r="V251" s="467"/>
      <c r="W251" s="467"/>
      <c r="X251" s="592"/>
      <c r="Y251" s="305"/>
      <c r="Z251" s="327"/>
      <c r="AA251" s="327"/>
      <c r="AB251" s="327"/>
      <c r="AC251" s="327"/>
      <c r="AD251" s="327"/>
      <c r="AE251" s="327"/>
      <c r="AF251" s="327"/>
      <c r="AG251" s="327"/>
      <c r="AH251" s="523"/>
    </row>
    <row r="252" spans="3:34" ht="13.9" customHeight="1">
      <c r="C252" s="607"/>
      <c r="D252" s="584"/>
      <c r="E252" s="528"/>
      <c r="F252" s="528"/>
      <c r="G252" s="528"/>
      <c r="H252" s="528"/>
      <c r="I252" s="590"/>
      <c r="J252" s="528"/>
      <c r="K252" s="528"/>
      <c r="L252" s="327"/>
      <c r="M252" s="327"/>
      <c r="N252" s="327"/>
      <c r="O252" s="569"/>
      <c r="P252" s="353"/>
      <c r="Q252" s="52" t="s">
        <v>57</v>
      </c>
      <c r="R252" s="50">
        <v>0</v>
      </c>
      <c r="S252" s="467"/>
      <c r="T252" s="467"/>
      <c r="U252" s="467"/>
      <c r="V252" s="467"/>
      <c r="W252" s="467"/>
      <c r="X252" s="592"/>
      <c r="Y252" s="305"/>
      <c r="Z252" s="327"/>
      <c r="AA252" s="327"/>
      <c r="AB252" s="327"/>
      <c r="AC252" s="327"/>
      <c r="AD252" s="327"/>
      <c r="AE252" s="327"/>
      <c r="AF252" s="327"/>
      <c r="AG252" s="327"/>
      <c r="AH252" s="523"/>
    </row>
    <row r="253" spans="3:34" ht="13.9" customHeight="1">
      <c r="C253" s="607"/>
      <c r="D253" s="584"/>
      <c r="E253" s="528"/>
      <c r="F253" s="528"/>
      <c r="G253" s="528"/>
      <c r="H253" s="528"/>
      <c r="I253" s="590"/>
      <c r="J253" s="528"/>
      <c r="K253" s="528"/>
      <c r="L253" s="327"/>
      <c r="M253" s="327"/>
      <c r="N253" s="327"/>
      <c r="O253" s="569"/>
      <c r="P253" s="523" t="s">
        <v>58</v>
      </c>
      <c r="Q253" s="52" t="s">
        <v>59</v>
      </c>
      <c r="R253" s="53">
        <v>15</v>
      </c>
      <c r="S253" s="467"/>
      <c r="T253" s="467"/>
      <c r="U253" s="467"/>
      <c r="V253" s="467"/>
      <c r="W253" s="467"/>
      <c r="X253" s="592"/>
      <c r="Y253" s="305"/>
      <c r="Z253" s="327"/>
      <c r="AA253" s="327"/>
      <c r="AB253" s="327"/>
      <c r="AC253" s="327"/>
      <c r="AD253" s="327"/>
      <c r="AE253" s="327"/>
      <c r="AF253" s="327"/>
      <c r="AG253" s="327"/>
      <c r="AH253" s="523"/>
    </row>
    <row r="254" spans="3:34" ht="13.9" customHeight="1">
      <c r="C254" s="607"/>
      <c r="D254" s="584"/>
      <c r="E254" s="528"/>
      <c r="F254" s="528"/>
      <c r="G254" s="528"/>
      <c r="H254" s="528"/>
      <c r="I254" s="590"/>
      <c r="J254" s="528"/>
      <c r="K254" s="528"/>
      <c r="L254" s="327"/>
      <c r="M254" s="327"/>
      <c r="N254" s="327"/>
      <c r="O254" s="569"/>
      <c r="P254" s="353"/>
      <c r="Q254" s="52" t="s">
        <v>60</v>
      </c>
      <c r="R254" s="50">
        <v>0</v>
      </c>
      <c r="S254" s="467"/>
      <c r="T254" s="467"/>
      <c r="U254" s="467"/>
      <c r="V254" s="467"/>
      <c r="W254" s="467"/>
      <c r="X254" s="592"/>
      <c r="Y254" s="305"/>
      <c r="Z254" s="327"/>
      <c r="AA254" s="327"/>
      <c r="AB254" s="327"/>
      <c r="AC254" s="327"/>
      <c r="AD254" s="327"/>
      <c r="AE254" s="327"/>
      <c r="AF254" s="327"/>
      <c r="AG254" s="327"/>
      <c r="AH254" s="523"/>
    </row>
    <row r="255" spans="3:34" ht="13.9" customHeight="1">
      <c r="C255" s="607"/>
      <c r="D255" s="584"/>
      <c r="E255" s="528"/>
      <c r="F255" s="528"/>
      <c r="G255" s="528"/>
      <c r="H255" s="528"/>
      <c r="I255" s="590"/>
      <c r="J255" s="528"/>
      <c r="K255" s="528"/>
      <c r="L255" s="327"/>
      <c r="M255" s="327"/>
      <c r="N255" s="327"/>
      <c r="O255" s="569"/>
      <c r="P255" s="531" t="s">
        <v>61</v>
      </c>
      <c r="Q255" s="52" t="s">
        <v>62</v>
      </c>
      <c r="R255" s="53">
        <v>15</v>
      </c>
      <c r="S255" s="467"/>
      <c r="T255" s="467"/>
      <c r="U255" s="467"/>
      <c r="V255" s="467"/>
      <c r="W255" s="467"/>
      <c r="X255" s="592"/>
      <c r="Y255" s="305"/>
      <c r="Z255" s="327"/>
      <c r="AA255" s="327"/>
      <c r="AB255" s="327"/>
      <c r="AC255" s="327"/>
      <c r="AD255" s="327"/>
      <c r="AE255" s="327"/>
      <c r="AF255" s="327"/>
      <c r="AG255" s="327"/>
      <c r="AH255" s="523"/>
    </row>
    <row r="256" spans="3:34" ht="13.9" customHeight="1">
      <c r="C256" s="607"/>
      <c r="D256" s="584"/>
      <c r="E256" s="528"/>
      <c r="F256" s="528"/>
      <c r="G256" s="528"/>
      <c r="H256" s="528"/>
      <c r="I256" s="590"/>
      <c r="J256" s="528"/>
      <c r="K256" s="528"/>
      <c r="L256" s="327"/>
      <c r="M256" s="327"/>
      <c r="N256" s="327"/>
      <c r="O256" s="569"/>
      <c r="P256" s="462"/>
      <c r="Q256" s="52" t="s">
        <v>63</v>
      </c>
      <c r="R256" s="50">
        <v>10</v>
      </c>
      <c r="S256" s="467"/>
      <c r="T256" s="467"/>
      <c r="U256" s="467"/>
      <c r="V256" s="467"/>
      <c r="W256" s="467"/>
      <c r="X256" s="592"/>
      <c r="Y256" s="305"/>
      <c r="Z256" s="327"/>
      <c r="AA256" s="327"/>
      <c r="AB256" s="327"/>
      <c r="AC256" s="327"/>
      <c r="AD256" s="327"/>
      <c r="AE256" s="327"/>
      <c r="AF256" s="327"/>
      <c r="AG256" s="327"/>
      <c r="AH256" s="523"/>
    </row>
    <row r="257" spans="3:34" ht="13.9" customHeight="1">
      <c r="C257" s="607"/>
      <c r="D257" s="584"/>
      <c r="E257" s="528"/>
      <c r="F257" s="528"/>
      <c r="G257" s="528"/>
      <c r="H257" s="528"/>
      <c r="I257" s="590"/>
      <c r="J257" s="528"/>
      <c r="K257" s="528"/>
      <c r="L257" s="327"/>
      <c r="M257" s="327"/>
      <c r="N257" s="327"/>
      <c r="O257" s="569"/>
      <c r="P257" s="462"/>
      <c r="Q257" s="52" t="s">
        <v>64</v>
      </c>
      <c r="R257" s="50">
        <v>0</v>
      </c>
      <c r="S257" s="467"/>
      <c r="T257" s="467"/>
      <c r="U257" s="467"/>
      <c r="V257" s="467"/>
      <c r="W257" s="467"/>
      <c r="X257" s="592"/>
      <c r="Y257" s="305"/>
      <c r="Z257" s="327"/>
      <c r="AA257" s="327"/>
      <c r="AB257" s="327"/>
      <c r="AC257" s="327"/>
      <c r="AD257" s="327"/>
      <c r="AE257" s="327"/>
      <c r="AF257" s="327"/>
      <c r="AG257" s="327"/>
      <c r="AH257" s="523"/>
    </row>
    <row r="258" spans="3:34" ht="13.9" customHeight="1">
      <c r="C258" s="607"/>
      <c r="D258" s="584"/>
      <c r="E258" s="528"/>
      <c r="F258" s="528"/>
      <c r="G258" s="528"/>
      <c r="H258" s="528"/>
      <c r="I258" s="590"/>
      <c r="J258" s="528"/>
      <c r="K258" s="528"/>
      <c r="L258" s="327"/>
      <c r="M258" s="327"/>
      <c r="N258" s="327"/>
      <c r="O258" s="569"/>
      <c r="P258" s="523" t="s">
        <v>95</v>
      </c>
      <c r="Q258" s="52" t="s">
        <v>66</v>
      </c>
      <c r="R258" s="53">
        <v>15</v>
      </c>
      <c r="S258" s="467"/>
      <c r="T258" s="467"/>
      <c r="U258" s="467"/>
      <c r="V258" s="467"/>
      <c r="W258" s="467"/>
      <c r="X258" s="592"/>
      <c r="Y258" s="305"/>
      <c r="Z258" s="327"/>
      <c r="AA258" s="327"/>
      <c r="AB258" s="327"/>
      <c r="AC258" s="327"/>
      <c r="AD258" s="327"/>
      <c r="AE258" s="327"/>
      <c r="AF258" s="327"/>
      <c r="AG258" s="327"/>
      <c r="AH258" s="523"/>
    </row>
    <row r="259" spans="3:34" ht="13.9" customHeight="1">
      <c r="C259" s="607"/>
      <c r="D259" s="584"/>
      <c r="E259" s="528"/>
      <c r="F259" s="528"/>
      <c r="G259" s="528"/>
      <c r="H259" s="528"/>
      <c r="I259" s="590"/>
      <c r="J259" s="528"/>
      <c r="K259" s="528"/>
      <c r="L259" s="327"/>
      <c r="M259" s="327"/>
      <c r="N259" s="327"/>
      <c r="O259" s="569"/>
      <c r="P259" s="353"/>
      <c r="Q259" s="52" t="s">
        <v>67</v>
      </c>
      <c r="R259" s="50">
        <v>0</v>
      </c>
      <c r="S259" s="467"/>
      <c r="T259" s="467"/>
      <c r="U259" s="467"/>
      <c r="V259" s="467"/>
      <c r="W259" s="467"/>
      <c r="X259" s="592"/>
      <c r="Y259" s="305"/>
      <c r="Z259" s="327"/>
      <c r="AA259" s="327"/>
      <c r="AB259" s="327"/>
      <c r="AC259" s="327"/>
      <c r="AD259" s="327"/>
      <c r="AE259" s="327"/>
      <c r="AF259" s="327"/>
      <c r="AG259" s="327"/>
      <c r="AH259" s="523"/>
    </row>
    <row r="260" spans="3:34" ht="45">
      <c r="C260" s="607"/>
      <c r="D260" s="584"/>
      <c r="E260" s="528"/>
      <c r="F260" s="528"/>
      <c r="G260" s="528"/>
      <c r="H260" s="528"/>
      <c r="I260" s="590"/>
      <c r="J260" s="528"/>
      <c r="K260" s="528"/>
      <c r="L260" s="327"/>
      <c r="M260" s="327"/>
      <c r="N260" s="327"/>
      <c r="O260" s="569"/>
      <c r="P260" s="523" t="s">
        <v>68</v>
      </c>
      <c r="Q260" s="51" t="s">
        <v>69</v>
      </c>
      <c r="R260" s="53">
        <v>15</v>
      </c>
      <c r="S260" s="467"/>
      <c r="T260" s="467"/>
      <c r="U260" s="467"/>
      <c r="V260" s="467"/>
      <c r="W260" s="467"/>
      <c r="X260" s="592"/>
      <c r="Y260" s="305"/>
      <c r="Z260" s="327"/>
      <c r="AA260" s="327"/>
      <c r="AB260" s="327"/>
      <c r="AC260" s="327"/>
      <c r="AD260" s="327"/>
      <c r="AE260" s="327"/>
      <c r="AF260" s="327"/>
      <c r="AG260" s="327"/>
      <c r="AH260" s="523"/>
    </row>
    <row r="261" spans="3:34" ht="45">
      <c r="C261" s="607"/>
      <c r="D261" s="584"/>
      <c r="E261" s="528"/>
      <c r="F261" s="528"/>
      <c r="G261" s="528"/>
      <c r="H261" s="528"/>
      <c r="I261" s="590"/>
      <c r="J261" s="528"/>
      <c r="K261" s="528"/>
      <c r="L261" s="327"/>
      <c r="M261" s="327"/>
      <c r="N261" s="327"/>
      <c r="O261" s="569"/>
      <c r="P261" s="353"/>
      <c r="Q261" s="51" t="s">
        <v>70</v>
      </c>
      <c r="R261" s="50">
        <v>0</v>
      </c>
      <c r="S261" s="467"/>
      <c r="T261" s="467"/>
      <c r="U261" s="467"/>
      <c r="V261" s="467"/>
      <c r="W261" s="467"/>
      <c r="X261" s="592"/>
      <c r="Y261" s="305"/>
      <c r="Z261" s="327"/>
      <c r="AA261" s="327"/>
      <c r="AB261" s="327"/>
      <c r="AC261" s="327"/>
      <c r="AD261" s="327"/>
      <c r="AE261" s="327"/>
      <c r="AF261" s="327"/>
      <c r="AG261" s="327"/>
      <c r="AH261" s="523"/>
    </row>
    <row r="262" spans="3:34" ht="13.9" customHeight="1">
      <c r="C262" s="607"/>
      <c r="D262" s="584"/>
      <c r="E262" s="528"/>
      <c r="F262" s="528"/>
      <c r="G262" s="528"/>
      <c r="H262" s="528"/>
      <c r="I262" s="590"/>
      <c r="J262" s="528"/>
      <c r="K262" s="528"/>
      <c r="L262" s="327"/>
      <c r="M262" s="327"/>
      <c r="N262" s="327"/>
      <c r="O262" s="569"/>
      <c r="P262" s="568" t="s">
        <v>71</v>
      </c>
      <c r="Q262" s="52" t="s">
        <v>72</v>
      </c>
      <c r="R262" s="53">
        <v>10</v>
      </c>
      <c r="S262" s="467"/>
      <c r="T262" s="467"/>
      <c r="U262" s="467"/>
      <c r="V262" s="467"/>
      <c r="W262" s="467"/>
      <c r="X262" s="592"/>
      <c r="Y262" s="305"/>
      <c r="Z262" s="327"/>
      <c r="AA262" s="327"/>
      <c r="AB262" s="327"/>
      <c r="AC262" s="327"/>
      <c r="AD262" s="327"/>
      <c r="AE262" s="327"/>
      <c r="AF262" s="327"/>
      <c r="AG262" s="327"/>
      <c r="AH262" s="523"/>
    </row>
    <row r="263" spans="3:34" ht="14.45" customHeight="1">
      <c r="C263" s="607"/>
      <c r="D263" s="584"/>
      <c r="E263" s="528"/>
      <c r="F263" s="528"/>
      <c r="G263" s="528"/>
      <c r="H263" s="528"/>
      <c r="I263" s="590"/>
      <c r="J263" s="528"/>
      <c r="K263" s="528"/>
      <c r="L263" s="327"/>
      <c r="M263" s="327"/>
      <c r="N263" s="327"/>
      <c r="O263" s="569"/>
      <c r="P263" s="373"/>
      <c r="Q263" s="102" t="s">
        <v>73</v>
      </c>
      <c r="R263" s="161">
        <v>5</v>
      </c>
      <c r="S263" s="467"/>
      <c r="T263" s="467"/>
      <c r="U263" s="467"/>
      <c r="V263" s="467"/>
      <c r="W263" s="467"/>
      <c r="X263" s="592"/>
      <c r="Y263" s="305"/>
      <c r="Z263" s="327"/>
      <c r="AA263" s="327"/>
      <c r="AB263" s="327"/>
      <c r="AC263" s="327"/>
      <c r="AD263" s="327"/>
      <c r="AE263" s="327"/>
      <c r="AF263" s="327"/>
      <c r="AG263" s="327"/>
      <c r="AH263" s="523"/>
    </row>
    <row r="264" spans="3:34" ht="14.45" customHeight="1">
      <c r="C264" s="607"/>
      <c r="D264" s="584"/>
      <c r="E264" s="528"/>
      <c r="F264" s="528"/>
      <c r="G264" s="528"/>
      <c r="H264" s="528"/>
      <c r="I264" s="591"/>
      <c r="J264" s="528"/>
      <c r="K264" s="528"/>
      <c r="L264" s="327"/>
      <c r="M264" s="327"/>
      <c r="N264" s="327"/>
      <c r="O264" s="570"/>
      <c r="P264" s="339"/>
      <c r="Q264" s="102" t="s">
        <v>74</v>
      </c>
      <c r="R264" s="50">
        <v>0</v>
      </c>
      <c r="S264" s="468"/>
      <c r="T264" s="468"/>
      <c r="U264" s="468"/>
      <c r="V264" s="468"/>
      <c r="W264" s="468"/>
      <c r="X264" s="593"/>
      <c r="Y264" s="306"/>
      <c r="Z264" s="327"/>
      <c r="AA264" s="327"/>
      <c r="AB264" s="327"/>
      <c r="AC264" s="327"/>
      <c r="AD264" s="327"/>
      <c r="AE264" s="327"/>
      <c r="AF264" s="327"/>
      <c r="AG264" s="327"/>
      <c r="AH264" s="523"/>
    </row>
    <row r="265" spans="3:34" ht="13.9" customHeight="1">
      <c r="C265" s="607"/>
      <c r="D265" s="584"/>
      <c r="E265" s="528" t="s">
        <v>757</v>
      </c>
      <c r="F265" s="528" t="s">
        <v>758</v>
      </c>
      <c r="G265" s="583" t="s">
        <v>759</v>
      </c>
      <c r="H265" s="583" t="s">
        <v>760</v>
      </c>
      <c r="I265" s="528" t="s">
        <v>761</v>
      </c>
      <c r="J265" s="528" t="s">
        <v>762</v>
      </c>
      <c r="K265" s="528" t="s">
        <v>763</v>
      </c>
      <c r="L265" s="304">
        <v>2</v>
      </c>
      <c r="M265" s="304">
        <v>3</v>
      </c>
      <c r="N265" s="580" t="s">
        <v>91</v>
      </c>
      <c r="O265" s="568" t="s">
        <v>764</v>
      </c>
      <c r="P265" s="523" t="s">
        <v>46</v>
      </c>
      <c r="Q265" s="52" t="s">
        <v>47</v>
      </c>
      <c r="R265" s="53">
        <v>15</v>
      </c>
      <c r="S265" s="571">
        <v>100</v>
      </c>
      <c r="T265" s="586" t="s">
        <v>48</v>
      </c>
      <c r="U265" s="525" t="s">
        <v>765</v>
      </c>
      <c r="V265" s="525" t="s">
        <v>48</v>
      </c>
      <c r="W265" s="525">
        <v>100</v>
      </c>
      <c r="X265" s="575">
        <v>100</v>
      </c>
      <c r="Y265" s="575" t="s">
        <v>48</v>
      </c>
      <c r="Z265" s="566">
        <v>1</v>
      </c>
      <c r="AA265" s="566">
        <v>1</v>
      </c>
      <c r="AB265" s="566" t="s">
        <v>610</v>
      </c>
      <c r="AC265" s="566" t="s">
        <v>704</v>
      </c>
      <c r="AD265" s="327" t="s">
        <v>766</v>
      </c>
      <c r="AE265" s="327" t="s">
        <v>767</v>
      </c>
      <c r="AF265" s="533">
        <v>43922</v>
      </c>
      <c r="AG265" s="533">
        <v>44196</v>
      </c>
      <c r="AH265" s="523" t="s">
        <v>768</v>
      </c>
    </row>
    <row r="266" spans="3:34" ht="13.9" customHeight="1">
      <c r="C266" s="607"/>
      <c r="D266" s="584"/>
      <c r="E266" s="528"/>
      <c r="F266" s="528"/>
      <c r="G266" s="584"/>
      <c r="H266" s="584"/>
      <c r="I266" s="528"/>
      <c r="J266" s="528"/>
      <c r="K266" s="528"/>
      <c r="L266" s="305"/>
      <c r="M266" s="305"/>
      <c r="N266" s="581"/>
      <c r="O266" s="569"/>
      <c r="P266" s="353"/>
      <c r="Q266" s="52" t="s">
        <v>54</v>
      </c>
      <c r="R266" s="50">
        <v>0</v>
      </c>
      <c r="S266" s="467"/>
      <c r="T266" s="587"/>
      <c r="U266" s="355"/>
      <c r="V266" s="355"/>
      <c r="W266" s="355"/>
      <c r="X266" s="576"/>
      <c r="Y266" s="576"/>
      <c r="Z266" s="567"/>
      <c r="AA266" s="567"/>
      <c r="AB266" s="567"/>
      <c r="AC266" s="567"/>
      <c r="AD266" s="327"/>
      <c r="AE266" s="327"/>
      <c r="AF266" s="533"/>
      <c r="AG266" s="533"/>
      <c r="AH266" s="523"/>
    </row>
    <row r="267" spans="3:34" ht="13.9" customHeight="1">
      <c r="C267" s="607"/>
      <c r="D267" s="584"/>
      <c r="E267" s="528"/>
      <c r="F267" s="528"/>
      <c r="G267" s="584"/>
      <c r="H267" s="584"/>
      <c r="I267" s="528"/>
      <c r="J267" s="528"/>
      <c r="K267" s="528"/>
      <c r="L267" s="305"/>
      <c r="M267" s="305"/>
      <c r="N267" s="581"/>
      <c r="O267" s="569"/>
      <c r="P267" s="523" t="s">
        <v>55</v>
      </c>
      <c r="Q267" s="52" t="s">
        <v>56</v>
      </c>
      <c r="R267" s="53">
        <v>15</v>
      </c>
      <c r="S267" s="467"/>
      <c r="T267" s="587"/>
      <c r="U267" s="355"/>
      <c r="V267" s="355"/>
      <c r="W267" s="355"/>
      <c r="X267" s="576"/>
      <c r="Y267" s="576"/>
      <c r="Z267" s="567"/>
      <c r="AA267" s="567"/>
      <c r="AB267" s="567"/>
      <c r="AC267" s="567"/>
      <c r="AD267" s="327"/>
      <c r="AE267" s="327"/>
      <c r="AF267" s="533"/>
      <c r="AG267" s="533"/>
      <c r="AH267" s="523"/>
    </row>
    <row r="268" spans="3:34" ht="13.9" customHeight="1">
      <c r="C268" s="607"/>
      <c r="D268" s="584"/>
      <c r="E268" s="528"/>
      <c r="F268" s="528"/>
      <c r="G268" s="584"/>
      <c r="H268" s="584"/>
      <c r="I268" s="528"/>
      <c r="J268" s="528"/>
      <c r="K268" s="528"/>
      <c r="L268" s="305"/>
      <c r="M268" s="305"/>
      <c r="N268" s="581"/>
      <c r="O268" s="569"/>
      <c r="P268" s="353"/>
      <c r="Q268" s="52" t="s">
        <v>57</v>
      </c>
      <c r="R268" s="50">
        <v>0</v>
      </c>
      <c r="S268" s="467"/>
      <c r="T268" s="587"/>
      <c r="U268" s="355"/>
      <c r="V268" s="355"/>
      <c r="W268" s="355"/>
      <c r="X268" s="576"/>
      <c r="Y268" s="576"/>
      <c r="Z268" s="567"/>
      <c r="AA268" s="567"/>
      <c r="AB268" s="567"/>
      <c r="AC268" s="567"/>
      <c r="AD268" s="327"/>
      <c r="AE268" s="327"/>
      <c r="AF268" s="533"/>
      <c r="AG268" s="533"/>
      <c r="AH268" s="523"/>
    </row>
    <row r="269" spans="3:34" ht="13.9" customHeight="1">
      <c r="C269" s="607"/>
      <c r="D269" s="584"/>
      <c r="E269" s="528"/>
      <c r="F269" s="528"/>
      <c r="G269" s="584"/>
      <c r="H269" s="584"/>
      <c r="I269" s="528"/>
      <c r="J269" s="528"/>
      <c r="K269" s="528"/>
      <c r="L269" s="305"/>
      <c r="M269" s="305"/>
      <c r="N269" s="581"/>
      <c r="O269" s="569"/>
      <c r="P269" s="523" t="s">
        <v>58</v>
      </c>
      <c r="Q269" s="52" t="s">
        <v>59</v>
      </c>
      <c r="R269" s="53">
        <v>15</v>
      </c>
      <c r="S269" s="467"/>
      <c r="T269" s="587"/>
      <c r="U269" s="355"/>
      <c r="V269" s="355"/>
      <c r="W269" s="355"/>
      <c r="X269" s="576"/>
      <c r="Y269" s="576"/>
      <c r="Z269" s="567"/>
      <c r="AA269" s="567"/>
      <c r="AB269" s="567"/>
      <c r="AC269" s="567"/>
      <c r="AD269" s="327"/>
      <c r="AE269" s="327"/>
      <c r="AF269" s="533"/>
      <c r="AG269" s="533"/>
      <c r="AH269" s="523"/>
    </row>
    <row r="270" spans="3:34" ht="13.9" customHeight="1">
      <c r="C270" s="607"/>
      <c r="D270" s="584"/>
      <c r="E270" s="528"/>
      <c r="F270" s="528"/>
      <c r="G270" s="584"/>
      <c r="H270" s="584"/>
      <c r="I270" s="528"/>
      <c r="J270" s="528"/>
      <c r="K270" s="528"/>
      <c r="L270" s="305"/>
      <c r="M270" s="305"/>
      <c r="N270" s="581"/>
      <c r="O270" s="569"/>
      <c r="P270" s="353"/>
      <c r="Q270" s="52" t="s">
        <v>60</v>
      </c>
      <c r="R270" s="50">
        <v>0</v>
      </c>
      <c r="S270" s="467"/>
      <c r="T270" s="587"/>
      <c r="U270" s="355"/>
      <c r="V270" s="355"/>
      <c r="W270" s="355"/>
      <c r="X270" s="576"/>
      <c r="Y270" s="576"/>
      <c r="Z270" s="567"/>
      <c r="AA270" s="567"/>
      <c r="AB270" s="567"/>
      <c r="AC270" s="567"/>
      <c r="AD270" s="327"/>
      <c r="AE270" s="327"/>
      <c r="AF270" s="533"/>
      <c r="AG270" s="533"/>
      <c r="AH270" s="523"/>
    </row>
    <row r="271" spans="3:34" ht="13.9" customHeight="1">
      <c r="C271" s="607"/>
      <c r="D271" s="584"/>
      <c r="E271" s="528"/>
      <c r="F271" s="528"/>
      <c r="G271" s="584"/>
      <c r="H271" s="584"/>
      <c r="I271" s="528"/>
      <c r="J271" s="528"/>
      <c r="K271" s="528"/>
      <c r="L271" s="305"/>
      <c r="M271" s="305"/>
      <c r="N271" s="581"/>
      <c r="O271" s="569"/>
      <c r="P271" s="531" t="s">
        <v>61</v>
      </c>
      <c r="Q271" s="52" t="s">
        <v>62</v>
      </c>
      <c r="R271" s="53">
        <v>15</v>
      </c>
      <c r="S271" s="467"/>
      <c r="T271" s="587"/>
      <c r="U271" s="355"/>
      <c r="V271" s="355"/>
      <c r="W271" s="355"/>
      <c r="X271" s="576"/>
      <c r="Y271" s="576"/>
      <c r="Z271" s="567"/>
      <c r="AA271" s="567"/>
      <c r="AB271" s="567"/>
      <c r="AC271" s="567"/>
      <c r="AD271" s="327"/>
      <c r="AE271" s="327"/>
      <c r="AF271" s="533"/>
      <c r="AG271" s="533"/>
      <c r="AH271" s="523"/>
    </row>
    <row r="272" spans="3:34" ht="13.9" customHeight="1">
      <c r="C272" s="607"/>
      <c r="D272" s="584"/>
      <c r="E272" s="528"/>
      <c r="F272" s="528"/>
      <c r="G272" s="584"/>
      <c r="H272" s="584"/>
      <c r="I272" s="528"/>
      <c r="J272" s="528"/>
      <c r="K272" s="528"/>
      <c r="L272" s="305"/>
      <c r="M272" s="305"/>
      <c r="N272" s="581"/>
      <c r="O272" s="569"/>
      <c r="P272" s="462"/>
      <c r="Q272" s="52" t="s">
        <v>63</v>
      </c>
      <c r="R272" s="50">
        <v>10</v>
      </c>
      <c r="S272" s="467"/>
      <c r="T272" s="587"/>
      <c r="U272" s="355"/>
      <c r="V272" s="355"/>
      <c r="W272" s="355"/>
      <c r="X272" s="576"/>
      <c r="Y272" s="576"/>
      <c r="Z272" s="567"/>
      <c r="AA272" s="567"/>
      <c r="AB272" s="567"/>
      <c r="AC272" s="567"/>
      <c r="AD272" s="327"/>
      <c r="AE272" s="327"/>
      <c r="AF272" s="533"/>
      <c r="AG272" s="533"/>
      <c r="AH272" s="523"/>
    </row>
    <row r="273" spans="3:34" ht="13.9" customHeight="1">
      <c r="C273" s="607"/>
      <c r="D273" s="584"/>
      <c r="E273" s="528"/>
      <c r="F273" s="528"/>
      <c r="G273" s="584"/>
      <c r="H273" s="584"/>
      <c r="I273" s="528"/>
      <c r="J273" s="528"/>
      <c r="K273" s="528"/>
      <c r="L273" s="305"/>
      <c r="M273" s="305"/>
      <c r="N273" s="581"/>
      <c r="O273" s="569"/>
      <c r="P273" s="462"/>
      <c r="Q273" s="52" t="s">
        <v>64</v>
      </c>
      <c r="R273" s="50">
        <v>0</v>
      </c>
      <c r="S273" s="467"/>
      <c r="T273" s="587"/>
      <c r="U273" s="355"/>
      <c r="V273" s="355"/>
      <c r="W273" s="355"/>
      <c r="X273" s="576"/>
      <c r="Y273" s="576"/>
      <c r="Z273" s="567"/>
      <c r="AA273" s="567"/>
      <c r="AB273" s="567"/>
      <c r="AC273" s="567"/>
      <c r="AD273" s="327"/>
      <c r="AE273" s="327"/>
      <c r="AF273" s="533"/>
      <c r="AG273" s="533"/>
      <c r="AH273" s="523"/>
    </row>
    <row r="274" spans="3:34" ht="13.9" customHeight="1">
      <c r="C274" s="607"/>
      <c r="D274" s="584"/>
      <c r="E274" s="528"/>
      <c r="F274" s="528"/>
      <c r="G274" s="584"/>
      <c r="H274" s="584"/>
      <c r="I274" s="528"/>
      <c r="J274" s="528"/>
      <c r="K274" s="528"/>
      <c r="L274" s="305"/>
      <c r="M274" s="305"/>
      <c r="N274" s="581"/>
      <c r="O274" s="569"/>
      <c r="P274" s="523" t="s">
        <v>95</v>
      </c>
      <c r="Q274" s="52" t="s">
        <v>66</v>
      </c>
      <c r="R274" s="53">
        <v>15</v>
      </c>
      <c r="S274" s="467"/>
      <c r="T274" s="587"/>
      <c r="U274" s="355"/>
      <c r="V274" s="355"/>
      <c r="W274" s="355"/>
      <c r="X274" s="576"/>
      <c r="Y274" s="576"/>
      <c r="Z274" s="567"/>
      <c r="AA274" s="567"/>
      <c r="AB274" s="567"/>
      <c r="AC274" s="567"/>
      <c r="AD274" s="327"/>
      <c r="AE274" s="327"/>
      <c r="AF274" s="533"/>
      <c r="AG274" s="533"/>
      <c r="AH274" s="523"/>
    </row>
    <row r="275" spans="3:34" ht="13.9" customHeight="1">
      <c r="C275" s="607"/>
      <c r="D275" s="584"/>
      <c r="E275" s="528"/>
      <c r="F275" s="528"/>
      <c r="G275" s="584"/>
      <c r="H275" s="584"/>
      <c r="I275" s="528"/>
      <c r="J275" s="528"/>
      <c r="K275" s="528"/>
      <c r="L275" s="305"/>
      <c r="M275" s="305"/>
      <c r="N275" s="581"/>
      <c r="O275" s="569"/>
      <c r="P275" s="353"/>
      <c r="Q275" s="52" t="s">
        <v>67</v>
      </c>
      <c r="R275" s="50">
        <v>0</v>
      </c>
      <c r="S275" s="467"/>
      <c r="T275" s="587"/>
      <c r="U275" s="355"/>
      <c r="V275" s="355"/>
      <c r="W275" s="355"/>
      <c r="X275" s="576"/>
      <c r="Y275" s="576"/>
      <c r="Z275" s="567"/>
      <c r="AA275" s="567"/>
      <c r="AB275" s="567"/>
      <c r="AC275" s="567"/>
      <c r="AD275" s="327"/>
      <c r="AE275" s="327"/>
      <c r="AF275" s="533"/>
      <c r="AG275" s="533"/>
      <c r="AH275" s="523"/>
    </row>
    <row r="276" spans="3:34" ht="45">
      <c r="C276" s="607"/>
      <c r="D276" s="584"/>
      <c r="E276" s="528"/>
      <c r="F276" s="528"/>
      <c r="G276" s="584"/>
      <c r="H276" s="584"/>
      <c r="I276" s="528"/>
      <c r="J276" s="528"/>
      <c r="K276" s="528"/>
      <c r="L276" s="305"/>
      <c r="M276" s="305"/>
      <c r="N276" s="581"/>
      <c r="O276" s="569"/>
      <c r="P276" s="523" t="s">
        <v>68</v>
      </c>
      <c r="Q276" s="51" t="s">
        <v>69</v>
      </c>
      <c r="R276" s="53">
        <v>15</v>
      </c>
      <c r="S276" s="467"/>
      <c r="T276" s="587"/>
      <c r="U276" s="355"/>
      <c r="V276" s="355"/>
      <c r="W276" s="355"/>
      <c r="X276" s="576"/>
      <c r="Y276" s="576"/>
      <c r="Z276" s="567"/>
      <c r="AA276" s="567"/>
      <c r="AB276" s="567"/>
      <c r="AC276" s="567"/>
      <c r="AD276" s="327"/>
      <c r="AE276" s="327"/>
      <c r="AF276" s="533"/>
      <c r="AG276" s="533"/>
      <c r="AH276" s="523"/>
    </row>
    <row r="277" spans="3:34" ht="45">
      <c r="C277" s="607"/>
      <c r="D277" s="584"/>
      <c r="E277" s="528"/>
      <c r="F277" s="528"/>
      <c r="G277" s="584"/>
      <c r="H277" s="584"/>
      <c r="I277" s="528"/>
      <c r="J277" s="528"/>
      <c r="K277" s="528"/>
      <c r="L277" s="305"/>
      <c r="M277" s="305"/>
      <c r="N277" s="581"/>
      <c r="O277" s="569"/>
      <c r="P277" s="353"/>
      <c r="Q277" s="51" t="s">
        <v>70</v>
      </c>
      <c r="R277" s="50">
        <v>0</v>
      </c>
      <c r="S277" s="467"/>
      <c r="T277" s="587"/>
      <c r="U277" s="355"/>
      <c r="V277" s="355"/>
      <c r="W277" s="355"/>
      <c r="X277" s="576"/>
      <c r="Y277" s="576"/>
      <c r="Z277" s="567"/>
      <c r="AA277" s="567"/>
      <c r="AB277" s="567"/>
      <c r="AC277" s="567"/>
      <c r="AD277" s="327"/>
      <c r="AE277" s="327"/>
      <c r="AF277" s="533"/>
      <c r="AG277" s="533"/>
      <c r="AH277" s="523"/>
    </row>
    <row r="278" spans="3:34" ht="13.9" customHeight="1">
      <c r="C278" s="607"/>
      <c r="D278" s="584"/>
      <c r="E278" s="528"/>
      <c r="F278" s="528"/>
      <c r="G278" s="584"/>
      <c r="H278" s="584"/>
      <c r="I278" s="528"/>
      <c r="J278" s="528"/>
      <c r="K278" s="528"/>
      <c r="L278" s="305"/>
      <c r="M278" s="305"/>
      <c r="N278" s="581"/>
      <c r="O278" s="569"/>
      <c r="P278" s="568" t="s">
        <v>71</v>
      </c>
      <c r="Q278" s="52" t="s">
        <v>72</v>
      </c>
      <c r="R278" s="53">
        <v>10</v>
      </c>
      <c r="S278" s="467"/>
      <c r="T278" s="587"/>
      <c r="U278" s="355"/>
      <c r="V278" s="355"/>
      <c r="W278" s="355"/>
      <c r="X278" s="576"/>
      <c r="Y278" s="576"/>
      <c r="Z278" s="567"/>
      <c r="AA278" s="567"/>
      <c r="AB278" s="567"/>
      <c r="AC278" s="567"/>
      <c r="AD278" s="327"/>
      <c r="AE278" s="327"/>
      <c r="AF278" s="533"/>
      <c r="AG278" s="533"/>
      <c r="AH278" s="523"/>
    </row>
    <row r="279" spans="3:34" ht="14.45" customHeight="1">
      <c r="C279" s="607"/>
      <c r="D279" s="584"/>
      <c r="E279" s="528"/>
      <c r="F279" s="528"/>
      <c r="G279" s="584"/>
      <c r="H279" s="584"/>
      <c r="I279" s="528"/>
      <c r="J279" s="528"/>
      <c r="K279" s="528"/>
      <c r="L279" s="305"/>
      <c r="M279" s="305"/>
      <c r="N279" s="581"/>
      <c r="O279" s="569"/>
      <c r="P279" s="373"/>
      <c r="Q279" s="102" t="s">
        <v>73</v>
      </c>
      <c r="R279" s="161">
        <v>5</v>
      </c>
      <c r="S279" s="467"/>
      <c r="T279" s="587"/>
      <c r="U279" s="355"/>
      <c r="V279" s="355"/>
      <c r="W279" s="355"/>
      <c r="X279" s="576"/>
      <c r="Y279" s="576"/>
      <c r="Z279" s="567"/>
      <c r="AA279" s="567"/>
      <c r="AB279" s="567"/>
      <c r="AC279" s="567"/>
      <c r="AD279" s="327"/>
      <c r="AE279" s="327"/>
      <c r="AF279" s="533"/>
      <c r="AG279" s="533"/>
      <c r="AH279" s="523"/>
    </row>
    <row r="280" spans="3:34" ht="14.25" customHeight="1">
      <c r="C280" s="607"/>
      <c r="D280" s="584"/>
      <c r="E280" s="528"/>
      <c r="F280" s="528"/>
      <c r="G280" s="585"/>
      <c r="H280" s="584"/>
      <c r="I280" s="528"/>
      <c r="J280" s="528"/>
      <c r="K280" s="528"/>
      <c r="L280" s="305"/>
      <c r="M280" s="305"/>
      <c r="N280" s="581"/>
      <c r="O280" s="570"/>
      <c r="P280" s="339"/>
      <c r="Q280" s="102" t="s">
        <v>74</v>
      </c>
      <c r="R280" s="50">
        <v>0</v>
      </c>
      <c r="S280" s="468"/>
      <c r="T280" s="588"/>
      <c r="U280" s="355"/>
      <c r="V280" s="355"/>
      <c r="W280" s="355"/>
      <c r="X280" s="576"/>
      <c r="Y280" s="576"/>
      <c r="Z280" s="567"/>
      <c r="AA280" s="567"/>
      <c r="AB280" s="567"/>
      <c r="AC280" s="567"/>
      <c r="AD280" s="327"/>
      <c r="AE280" s="327"/>
      <c r="AF280" s="533"/>
      <c r="AG280" s="533"/>
      <c r="AH280" s="523"/>
    </row>
    <row r="281" spans="3:34" ht="14.25" customHeight="1">
      <c r="C281" s="607"/>
      <c r="D281" s="584"/>
      <c r="E281" s="528"/>
      <c r="F281" s="528"/>
      <c r="G281" s="162"/>
      <c r="H281" s="584"/>
      <c r="I281" s="528"/>
      <c r="J281" s="528"/>
      <c r="K281" s="528"/>
      <c r="L281" s="305"/>
      <c r="M281" s="305"/>
      <c r="N281" s="581"/>
      <c r="O281" s="568" t="s">
        <v>769</v>
      </c>
      <c r="P281" s="523" t="s">
        <v>46</v>
      </c>
      <c r="Q281" s="52" t="s">
        <v>47</v>
      </c>
      <c r="R281" s="53">
        <v>15</v>
      </c>
      <c r="S281" s="571">
        <v>100</v>
      </c>
      <c r="T281" s="586" t="s">
        <v>48</v>
      </c>
      <c r="U281" s="525" t="s">
        <v>765</v>
      </c>
      <c r="V281" s="525" t="s">
        <v>48</v>
      </c>
      <c r="W281" s="525">
        <v>100</v>
      </c>
      <c r="X281" s="576"/>
      <c r="Y281" s="576"/>
      <c r="Z281" s="567"/>
      <c r="AA281" s="567"/>
      <c r="AB281" s="567"/>
      <c r="AC281" s="567"/>
      <c r="AD281" s="327" t="s">
        <v>766</v>
      </c>
      <c r="AE281" s="327" t="s">
        <v>767</v>
      </c>
      <c r="AF281" s="533">
        <v>43922</v>
      </c>
      <c r="AG281" s="533">
        <v>44196</v>
      </c>
      <c r="AH281" s="523" t="s">
        <v>770</v>
      </c>
    </row>
    <row r="282" spans="3:34" ht="14.25" customHeight="1">
      <c r="C282" s="607"/>
      <c r="D282" s="584"/>
      <c r="E282" s="528"/>
      <c r="F282" s="528"/>
      <c r="G282" s="162"/>
      <c r="H282" s="584"/>
      <c r="I282" s="528"/>
      <c r="J282" s="528"/>
      <c r="K282" s="528"/>
      <c r="L282" s="305"/>
      <c r="M282" s="305"/>
      <c r="N282" s="581"/>
      <c r="O282" s="569"/>
      <c r="P282" s="353"/>
      <c r="Q282" s="52" t="s">
        <v>54</v>
      </c>
      <c r="R282" s="50">
        <v>0</v>
      </c>
      <c r="S282" s="467"/>
      <c r="T282" s="587"/>
      <c r="U282" s="355"/>
      <c r="V282" s="355"/>
      <c r="W282" s="355"/>
      <c r="X282" s="576"/>
      <c r="Y282" s="576"/>
      <c r="Z282" s="567"/>
      <c r="AA282" s="567"/>
      <c r="AB282" s="567"/>
      <c r="AC282" s="567"/>
      <c r="AD282" s="327"/>
      <c r="AE282" s="327"/>
      <c r="AF282" s="533"/>
      <c r="AG282" s="533"/>
      <c r="AH282" s="523"/>
    </row>
    <row r="283" spans="3:34" ht="14.25" customHeight="1">
      <c r="C283" s="607"/>
      <c r="D283" s="584"/>
      <c r="E283" s="528"/>
      <c r="F283" s="528"/>
      <c r="G283" s="162"/>
      <c r="H283" s="584"/>
      <c r="I283" s="528"/>
      <c r="J283" s="528"/>
      <c r="K283" s="528"/>
      <c r="L283" s="305"/>
      <c r="M283" s="305"/>
      <c r="N283" s="581"/>
      <c r="O283" s="569"/>
      <c r="P283" s="523" t="s">
        <v>55</v>
      </c>
      <c r="Q283" s="52" t="s">
        <v>56</v>
      </c>
      <c r="R283" s="53">
        <v>15</v>
      </c>
      <c r="S283" s="467"/>
      <c r="T283" s="587"/>
      <c r="U283" s="355"/>
      <c r="V283" s="355"/>
      <c r="W283" s="355"/>
      <c r="X283" s="576"/>
      <c r="Y283" s="576"/>
      <c r="Z283" s="567"/>
      <c r="AA283" s="567"/>
      <c r="AB283" s="567"/>
      <c r="AC283" s="567"/>
      <c r="AD283" s="327"/>
      <c r="AE283" s="327"/>
      <c r="AF283" s="533"/>
      <c r="AG283" s="533"/>
      <c r="AH283" s="523"/>
    </row>
    <row r="284" spans="3:34" ht="14.25" customHeight="1">
      <c r="C284" s="607"/>
      <c r="D284" s="584"/>
      <c r="E284" s="528"/>
      <c r="F284" s="528"/>
      <c r="G284" s="162"/>
      <c r="H284" s="584"/>
      <c r="I284" s="528"/>
      <c r="J284" s="528"/>
      <c r="K284" s="528"/>
      <c r="L284" s="305"/>
      <c r="M284" s="305"/>
      <c r="N284" s="581"/>
      <c r="O284" s="569"/>
      <c r="P284" s="353"/>
      <c r="Q284" s="52" t="s">
        <v>57</v>
      </c>
      <c r="R284" s="50">
        <v>0</v>
      </c>
      <c r="S284" s="467"/>
      <c r="T284" s="587"/>
      <c r="U284" s="355"/>
      <c r="V284" s="355"/>
      <c r="W284" s="355"/>
      <c r="X284" s="576"/>
      <c r="Y284" s="576"/>
      <c r="Z284" s="567"/>
      <c r="AA284" s="567"/>
      <c r="AB284" s="567"/>
      <c r="AC284" s="567"/>
      <c r="AD284" s="327"/>
      <c r="AE284" s="327"/>
      <c r="AF284" s="533"/>
      <c r="AG284" s="533"/>
      <c r="AH284" s="523"/>
    </row>
    <row r="285" spans="3:34" ht="14.25" customHeight="1">
      <c r="C285" s="607"/>
      <c r="D285" s="584"/>
      <c r="E285" s="528"/>
      <c r="F285" s="528"/>
      <c r="G285" s="162"/>
      <c r="H285" s="584"/>
      <c r="I285" s="528"/>
      <c r="J285" s="528"/>
      <c r="K285" s="528"/>
      <c r="L285" s="305"/>
      <c r="M285" s="305"/>
      <c r="N285" s="581"/>
      <c r="O285" s="569"/>
      <c r="P285" s="523" t="s">
        <v>58</v>
      </c>
      <c r="Q285" s="52" t="s">
        <v>59</v>
      </c>
      <c r="R285" s="53">
        <v>15</v>
      </c>
      <c r="S285" s="467"/>
      <c r="T285" s="587"/>
      <c r="U285" s="355"/>
      <c r="V285" s="355"/>
      <c r="W285" s="355"/>
      <c r="X285" s="576"/>
      <c r="Y285" s="576"/>
      <c r="Z285" s="567"/>
      <c r="AA285" s="567"/>
      <c r="AB285" s="567"/>
      <c r="AC285" s="567"/>
      <c r="AD285" s="327"/>
      <c r="AE285" s="327"/>
      <c r="AF285" s="533"/>
      <c r="AG285" s="533"/>
      <c r="AH285" s="523"/>
    </row>
    <row r="286" spans="3:34" ht="14.25" customHeight="1">
      <c r="C286" s="607"/>
      <c r="D286" s="584"/>
      <c r="E286" s="528"/>
      <c r="F286" s="528"/>
      <c r="G286" s="162"/>
      <c r="H286" s="584"/>
      <c r="I286" s="528"/>
      <c r="J286" s="528"/>
      <c r="K286" s="528"/>
      <c r="L286" s="305"/>
      <c r="M286" s="305"/>
      <c r="N286" s="581"/>
      <c r="O286" s="569"/>
      <c r="P286" s="353"/>
      <c r="Q286" s="52" t="s">
        <v>60</v>
      </c>
      <c r="R286" s="50">
        <v>0</v>
      </c>
      <c r="S286" s="467"/>
      <c r="T286" s="587"/>
      <c r="U286" s="355"/>
      <c r="V286" s="355"/>
      <c r="W286" s="355"/>
      <c r="X286" s="576"/>
      <c r="Y286" s="576"/>
      <c r="Z286" s="567"/>
      <c r="AA286" s="567"/>
      <c r="AB286" s="567"/>
      <c r="AC286" s="567"/>
      <c r="AD286" s="327"/>
      <c r="AE286" s="327"/>
      <c r="AF286" s="533"/>
      <c r="AG286" s="533"/>
      <c r="AH286" s="523"/>
    </row>
    <row r="287" spans="3:34" ht="14.25" customHeight="1">
      <c r="C287" s="607"/>
      <c r="D287" s="584"/>
      <c r="E287" s="528"/>
      <c r="F287" s="528"/>
      <c r="G287" s="162"/>
      <c r="H287" s="584"/>
      <c r="I287" s="528"/>
      <c r="J287" s="528"/>
      <c r="K287" s="528"/>
      <c r="L287" s="305"/>
      <c r="M287" s="305"/>
      <c r="N287" s="581"/>
      <c r="O287" s="569"/>
      <c r="P287" s="531" t="s">
        <v>61</v>
      </c>
      <c r="Q287" s="52" t="s">
        <v>62</v>
      </c>
      <c r="R287" s="53">
        <v>15</v>
      </c>
      <c r="S287" s="467"/>
      <c r="T287" s="587"/>
      <c r="U287" s="355"/>
      <c r="V287" s="355"/>
      <c r="W287" s="355"/>
      <c r="X287" s="576"/>
      <c r="Y287" s="576"/>
      <c r="Z287" s="567"/>
      <c r="AA287" s="567"/>
      <c r="AB287" s="567"/>
      <c r="AC287" s="567"/>
      <c r="AD287" s="327"/>
      <c r="AE287" s="327"/>
      <c r="AF287" s="533"/>
      <c r="AG287" s="533"/>
      <c r="AH287" s="523"/>
    </row>
    <row r="288" spans="3:34" ht="14.25" customHeight="1">
      <c r="C288" s="607"/>
      <c r="D288" s="584"/>
      <c r="E288" s="528"/>
      <c r="F288" s="528"/>
      <c r="G288" s="162"/>
      <c r="H288" s="584"/>
      <c r="I288" s="528"/>
      <c r="J288" s="528"/>
      <c r="K288" s="528"/>
      <c r="L288" s="305"/>
      <c r="M288" s="305"/>
      <c r="N288" s="581"/>
      <c r="O288" s="569"/>
      <c r="P288" s="462"/>
      <c r="Q288" s="52" t="s">
        <v>63</v>
      </c>
      <c r="R288" s="50">
        <v>10</v>
      </c>
      <c r="S288" s="467"/>
      <c r="T288" s="587"/>
      <c r="U288" s="355"/>
      <c r="V288" s="355"/>
      <c r="W288" s="355"/>
      <c r="X288" s="576"/>
      <c r="Y288" s="576"/>
      <c r="Z288" s="567"/>
      <c r="AA288" s="567"/>
      <c r="AB288" s="567"/>
      <c r="AC288" s="567"/>
      <c r="AD288" s="327"/>
      <c r="AE288" s="327"/>
      <c r="AF288" s="533"/>
      <c r="AG288" s="533"/>
      <c r="AH288" s="523"/>
    </row>
    <row r="289" spans="3:34" ht="14.25" customHeight="1">
      <c r="C289" s="607"/>
      <c r="D289" s="584"/>
      <c r="E289" s="528"/>
      <c r="F289" s="528"/>
      <c r="G289" s="162"/>
      <c r="H289" s="584"/>
      <c r="I289" s="528"/>
      <c r="J289" s="528"/>
      <c r="K289" s="528"/>
      <c r="L289" s="305"/>
      <c r="M289" s="305"/>
      <c r="N289" s="581"/>
      <c r="O289" s="569"/>
      <c r="P289" s="462"/>
      <c r="Q289" s="52" t="s">
        <v>64</v>
      </c>
      <c r="R289" s="50">
        <v>0</v>
      </c>
      <c r="S289" s="467"/>
      <c r="T289" s="587"/>
      <c r="U289" s="355"/>
      <c r="V289" s="355"/>
      <c r="W289" s="355"/>
      <c r="X289" s="576"/>
      <c r="Y289" s="576"/>
      <c r="Z289" s="567"/>
      <c r="AA289" s="567"/>
      <c r="AB289" s="567"/>
      <c r="AC289" s="567"/>
      <c r="AD289" s="327"/>
      <c r="AE289" s="327"/>
      <c r="AF289" s="533"/>
      <c r="AG289" s="533"/>
      <c r="AH289" s="523"/>
    </row>
    <row r="290" spans="3:34" ht="14.25" customHeight="1">
      <c r="C290" s="607"/>
      <c r="D290" s="584"/>
      <c r="E290" s="528"/>
      <c r="F290" s="528"/>
      <c r="G290" s="162"/>
      <c r="H290" s="584"/>
      <c r="I290" s="528"/>
      <c r="J290" s="528"/>
      <c r="K290" s="528"/>
      <c r="L290" s="305"/>
      <c r="M290" s="305"/>
      <c r="N290" s="581"/>
      <c r="O290" s="569"/>
      <c r="P290" s="523" t="s">
        <v>95</v>
      </c>
      <c r="Q290" s="52" t="s">
        <v>66</v>
      </c>
      <c r="R290" s="53">
        <v>15</v>
      </c>
      <c r="S290" s="467"/>
      <c r="T290" s="587"/>
      <c r="U290" s="355"/>
      <c r="V290" s="355"/>
      <c r="W290" s="355"/>
      <c r="X290" s="576"/>
      <c r="Y290" s="576"/>
      <c r="Z290" s="567"/>
      <c r="AA290" s="567"/>
      <c r="AB290" s="567"/>
      <c r="AC290" s="567"/>
      <c r="AD290" s="327"/>
      <c r="AE290" s="327"/>
      <c r="AF290" s="533"/>
      <c r="AG290" s="533"/>
      <c r="AH290" s="523"/>
    </row>
    <row r="291" spans="3:34" ht="14.25" customHeight="1">
      <c r="C291" s="607"/>
      <c r="D291" s="584"/>
      <c r="E291" s="528"/>
      <c r="F291" s="528"/>
      <c r="G291" s="162"/>
      <c r="H291" s="584"/>
      <c r="I291" s="528"/>
      <c r="J291" s="528"/>
      <c r="K291" s="528"/>
      <c r="L291" s="305"/>
      <c r="M291" s="305"/>
      <c r="N291" s="581"/>
      <c r="O291" s="569"/>
      <c r="P291" s="353"/>
      <c r="Q291" s="52" t="s">
        <v>67</v>
      </c>
      <c r="R291" s="50">
        <v>0</v>
      </c>
      <c r="S291" s="467"/>
      <c r="T291" s="587"/>
      <c r="U291" s="355"/>
      <c r="V291" s="355"/>
      <c r="W291" s="355"/>
      <c r="X291" s="576"/>
      <c r="Y291" s="576"/>
      <c r="Z291" s="567"/>
      <c r="AA291" s="567"/>
      <c r="AB291" s="567"/>
      <c r="AC291" s="567"/>
      <c r="AD291" s="327"/>
      <c r="AE291" s="327"/>
      <c r="AF291" s="533"/>
      <c r="AG291" s="533"/>
      <c r="AH291" s="523"/>
    </row>
    <row r="292" spans="3:34" ht="14.25" customHeight="1">
      <c r="C292" s="607"/>
      <c r="D292" s="584"/>
      <c r="E292" s="528"/>
      <c r="F292" s="528"/>
      <c r="G292" s="162"/>
      <c r="H292" s="584"/>
      <c r="I292" s="528"/>
      <c r="J292" s="528"/>
      <c r="K292" s="528"/>
      <c r="L292" s="305"/>
      <c r="M292" s="305"/>
      <c r="N292" s="581"/>
      <c r="O292" s="569"/>
      <c r="P292" s="523" t="s">
        <v>68</v>
      </c>
      <c r="Q292" s="51" t="s">
        <v>69</v>
      </c>
      <c r="R292" s="53">
        <v>15</v>
      </c>
      <c r="S292" s="467"/>
      <c r="T292" s="587"/>
      <c r="U292" s="355"/>
      <c r="V292" s="355"/>
      <c r="W292" s="355"/>
      <c r="X292" s="576"/>
      <c r="Y292" s="576"/>
      <c r="Z292" s="567"/>
      <c r="AA292" s="567"/>
      <c r="AB292" s="567"/>
      <c r="AC292" s="567"/>
      <c r="AD292" s="327"/>
      <c r="AE292" s="327"/>
      <c r="AF292" s="533"/>
      <c r="AG292" s="533"/>
      <c r="AH292" s="523"/>
    </row>
    <row r="293" spans="3:34" ht="14.25" customHeight="1">
      <c r="C293" s="607"/>
      <c r="D293" s="584"/>
      <c r="E293" s="528"/>
      <c r="F293" s="528"/>
      <c r="G293" s="162"/>
      <c r="H293" s="584"/>
      <c r="I293" s="528"/>
      <c r="J293" s="528"/>
      <c r="K293" s="528"/>
      <c r="L293" s="305"/>
      <c r="M293" s="305"/>
      <c r="N293" s="581"/>
      <c r="O293" s="569"/>
      <c r="P293" s="353"/>
      <c r="Q293" s="51" t="s">
        <v>70</v>
      </c>
      <c r="R293" s="50">
        <v>0</v>
      </c>
      <c r="S293" s="467"/>
      <c r="T293" s="587"/>
      <c r="U293" s="355"/>
      <c r="V293" s="355"/>
      <c r="W293" s="355"/>
      <c r="X293" s="576"/>
      <c r="Y293" s="576"/>
      <c r="Z293" s="567"/>
      <c r="AA293" s="567"/>
      <c r="AB293" s="567"/>
      <c r="AC293" s="567"/>
      <c r="AD293" s="327"/>
      <c r="AE293" s="327"/>
      <c r="AF293" s="533"/>
      <c r="AG293" s="533"/>
      <c r="AH293" s="523"/>
    </row>
    <row r="294" spans="3:34" ht="14.25" customHeight="1">
      <c r="C294" s="607"/>
      <c r="D294" s="584"/>
      <c r="E294" s="528"/>
      <c r="F294" s="528"/>
      <c r="G294" s="162"/>
      <c r="H294" s="584"/>
      <c r="I294" s="528"/>
      <c r="J294" s="528"/>
      <c r="K294" s="528"/>
      <c r="L294" s="305"/>
      <c r="M294" s="305"/>
      <c r="N294" s="581"/>
      <c r="O294" s="569"/>
      <c r="P294" s="568" t="s">
        <v>71</v>
      </c>
      <c r="Q294" s="52" t="s">
        <v>72</v>
      </c>
      <c r="R294" s="53">
        <v>10</v>
      </c>
      <c r="S294" s="467"/>
      <c r="T294" s="587"/>
      <c r="U294" s="355"/>
      <c r="V294" s="355"/>
      <c r="W294" s="355"/>
      <c r="X294" s="576"/>
      <c r="Y294" s="576"/>
      <c r="Z294" s="567"/>
      <c r="AA294" s="567"/>
      <c r="AB294" s="567"/>
      <c r="AC294" s="567"/>
      <c r="AD294" s="327"/>
      <c r="AE294" s="327"/>
      <c r="AF294" s="533"/>
      <c r="AG294" s="533"/>
      <c r="AH294" s="523"/>
    </row>
    <row r="295" spans="3:34" ht="14.25" customHeight="1">
      <c r="C295" s="607"/>
      <c r="D295" s="584"/>
      <c r="E295" s="528"/>
      <c r="F295" s="528"/>
      <c r="G295" s="162"/>
      <c r="H295" s="584"/>
      <c r="I295" s="528"/>
      <c r="J295" s="528"/>
      <c r="K295" s="528"/>
      <c r="L295" s="305"/>
      <c r="M295" s="305"/>
      <c r="N295" s="581"/>
      <c r="O295" s="569"/>
      <c r="P295" s="373"/>
      <c r="Q295" s="102" t="s">
        <v>73</v>
      </c>
      <c r="R295" s="161">
        <v>5</v>
      </c>
      <c r="S295" s="467"/>
      <c r="T295" s="587"/>
      <c r="U295" s="355"/>
      <c r="V295" s="355"/>
      <c r="W295" s="355"/>
      <c r="X295" s="576"/>
      <c r="Y295" s="576"/>
      <c r="Z295" s="567"/>
      <c r="AA295" s="567"/>
      <c r="AB295" s="567"/>
      <c r="AC295" s="567"/>
      <c r="AD295" s="327"/>
      <c r="AE295" s="327"/>
      <c r="AF295" s="533"/>
      <c r="AG295" s="533"/>
      <c r="AH295" s="523"/>
    </row>
    <row r="296" spans="3:34" ht="14.25" customHeight="1">
      <c r="C296" s="607"/>
      <c r="D296" s="584"/>
      <c r="E296" s="528"/>
      <c r="F296" s="528"/>
      <c r="G296" s="162"/>
      <c r="H296" s="584"/>
      <c r="I296" s="528"/>
      <c r="J296" s="528"/>
      <c r="K296" s="528"/>
      <c r="L296" s="305"/>
      <c r="M296" s="305"/>
      <c r="N296" s="581"/>
      <c r="O296" s="570"/>
      <c r="P296" s="339"/>
      <c r="Q296" s="102" t="s">
        <v>74</v>
      </c>
      <c r="R296" s="50">
        <v>0</v>
      </c>
      <c r="S296" s="468"/>
      <c r="T296" s="588"/>
      <c r="U296" s="355"/>
      <c r="V296" s="355"/>
      <c r="W296" s="355"/>
      <c r="X296" s="576"/>
      <c r="Y296" s="576"/>
      <c r="Z296" s="567"/>
      <c r="AA296" s="567"/>
      <c r="AB296" s="567"/>
      <c r="AC296" s="567"/>
      <c r="AD296" s="327"/>
      <c r="AE296" s="327"/>
      <c r="AF296" s="533"/>
      <c r="AG296" s="533"/>
      <c r="AH296" s="523"/>
    </row>
    <row r="297" spans="3:34" ht="14.25" customHeight="1">
      <c r="C297" s="607"/>
      <c r="D297" s="584"/>
      <c r="E297" s="528"/>
      <c r="F297" s="528"/>
      <c r="G297" s="162"/>
      <c r="H297" s="584"/>
      <c r="I297" s="528"/>
      <c r="J297" s="528"/>
      <c r="K297" s="528"/>
      <c r="L297" s="305"/>
      <c r="M297" s="305"/>
      <c r="N297" s="581"/>
      <c r="O297" s="568" t="s">
        <v>771</v>
      </c>
      <c r="P297" s="523" t="s">
        <v>46</v>
      </c>
      <c r="Q297" s="52" t="s">
        <v>47</v>
      </c>
      <c r="R297" s="53">
        <v>15</v>
      </c>
      <c r="S297" s="571">
        <v>100</v>
      </c>
      <c r="T297" s="586" t="s">
        <v>48</v>
      </c>
      <c r="U297" s="525" t="s">
        <v>765</v>
      </c>
      <c r="V297" s="525" t="s">
        <v>48</v>
      </c>
      <c r="W297" s="525">
        <v>100</v>
      </c>
      <c r="X297" s="576"/>
      <c r="Y297" s="576"/>
      <c r="Z297" s="567"/>
      <c r="AA297" s="567"/>
      <c r="AB297" s="567"/>
      <c r="AC297" s="567"/>
      <c r="AD297" s="327" t="s">
        <v>766</v>
      </c>
      <c r="AE297" s="327" t="s">
        <v>767</v>
      </c>
      <c r="AF297" s="533">
        <v>43922</v>
      </c>
      <c r="AG297" s="533">
        <v>44196</v>
      </c>
      <c r="AH297" s="523" t="s">
        <v>772</v>
      </c>
    </row>
    <row r="298" spans="3:34" ht="14.25" customHeight="1">
      <c r="C298" s="607"/>
      <c r="D298" s="584"/>
      <c r="E298" s="528"/>
      <c r="F298" s="528"/>
      <c r="G298" s="162"/>
      <c r="H298" s="584"/>
      <c r="I298" s="528"/>
      <c r="J298" s="528"/>
      <c r="K298" s="528"/>
      <c r="L298" s="305"/>
      <c r="M298" s="305"/>
      <c r="N298" s="581"/>
      <c r="O298" s="569"/>
      <c r="P298" s="353"/>
      <c r="Q298" s="52" t="s">
        <v>54</v>
      </c>
      <c r="R298" s="50">
        <v>0</v>
      </c>
      <c r="S298" s="467"/>
      <c r="T298" s="587"/>
      <c r="U298" s="355"/>
      <c r="V298" s="355"/>
      <c r="W298" s="355"/>
      <c r="X298" s="576"/>
      <c r="Y298" s="576"/>
      <c r="Z298" s="567"/>
      <c r="AA298" s="567"/>
      <c r="AB298" s="567"/>
      <c r="AC298" s="567"/>
      <c r="AD298" s="327"/>
      <c r="AE298" s="327"/>
      <c r="AF298" s="533"/>
      <c r="AG298" s="533"/>
      <c r="AH298" s="523"/>
    </row>
    <row r="299" spans="3:34" ht="14.25" customHeight="1">
      <c r="C299" s="607"/>
      <c r="D299" s="584"/>
      <c r="E299" s="528"/>
      <c r="F299" s="528"/>
      <c r="G299" s="162"/>
      <c r="H299" s="584"/>
      <c r="I299" s="528"/>
      <c r="J299" s="528"/>
      <c r="K299" s="528"/>
      <c r="L299" s="305"/>
      <c r="M299" s="305"/>
      <c r="N299" s="581"/>
      <c r="O299" s="569"/>
      <c r="P299" s="523" t="s">
        <v>55</v>
      </c>
      <c r="Q299" s="52" t="s">
        <v>56</v>
      </c>
      <c r="R299" s="53">
        <v>15</v>
      </c>
      <c r="S299" s="467"/>
      <c r="T299" s="587"/>
      <c r="U299" s="355"/>
      <c r="V299" s="355"/>
      <c r="W299" s="355"/>
      <c r="X299" s="576"/>
      <c r="Y299" s="576"/>
      <c r="Z299" s="567"/>
      <c r="AA299" s="567"/>
      <c r="AB299" s="567"/>
      <c r="AC299" s="567"/>
      <c r="AD299" s="327"/>
      <c r="AE299" s="327"/>
      <c r="AF299" s="533"/>
      <c r="AG299" s="533"/>
      <c r="AH299" s="523"/>
    </row>
    <row r="300" spans="3:34" ht="14.25" customHeight="1">
      <c r="C300" s="607"/>
      <c r="D300" s="584"/>
      <c r="E300" s="528"/>
      <c r="F300" s="528"/>
      <c r="G300" s="162"/>
      <c r="H300" s="584"/>
      <c r="I300" s="528"/>
      <c r="J300" s="528"/>
      <c r="K300" s="528"/>
      <c r="L300" s="305"/>
      <c r="M300" s="305"/>
      <c r="N300" s="581"/>
      <c r="O300" s="569"/>
      <c r="P300" s="353"/>
      <c r="Q300" s="52" t="s">
        <v>57</v>
      </c>
      <c r="R300" s="50">
        <v>0</v>
      </c>
      <c r="S300" s="467"/>
      <c r="T300" s="587"/>
      <c r="U300" s="355"/>
      <c r="V300" s="355"/>
      <c r="W300" s="355"/>
      <c r="X300" s="576"/>
      <c r="Y300" s="576"/>
      <c r="Z300" s="567"/>
      <c r="AA300" s="567"/>
      <c r="AB300" s="567"/>
      <c r="AC300" s="567"/>
      <c r="AD300" s="327"/>
      <c r="AE300" s="327"/>
      <c r="AF300" s="533"/>
      <c r="AG300" s="533"/>
      <c r="AH300" s="523"/>
    </row>
    <row r="301" spans="3:34" ht="14.25" customHeight="1">
      <c r="C301" s="607"/>
      <c r="D301" s="584"/>
      <c r="E301" s="528"/>
      <c r="F301" s="528"/>
      <c r="G301" s="162"/>
      <c r="H301" s="584"/>
      <c r="I301" s="528"/>
      <c r="J301" s="528"/>
      <c r="K301" s="528"/>
      <c r="L301" s="305"/>
      <c r="M301" s="305"/>
      <c r="N301" s="581"/>
      <c r="O301" s="569"/>
      <c r="P301" s="523" t="s">
        <v>58</v>
      </c>
      <c r="Q301" s="52" t="s">
        <v>59</v>
      </c>
      <c r="R301" s="53">
        <v>15</v>
      </c>
      <c r="S301" s="467"/>
      <c r="T301" s="587"/>
      <c r="U301" s="355"/>
      <c r="V301" s="355"/>
      <c r="W301" s="355"/>
      <c r="X301" s="576"/>
      <c r="Y301" s="576"/>
      <c r="Z301" s="567"/>
      <c r="AA301" s="567"/>
      <c r="AB301" s="567"/>
      <c r="AC301" s="567"/>
      <c r="AD301" s="327"/>
      <c r="AE301" s="327"/>
      <c r="AF301" s="533"/>
      <c r="AG301" s="533"/>
      <c r="AH301" s="523"/>
    </row>
    <row r="302" spans="3:34" ht="14.25" customHeight="1">
      <c r="C302" s="607"/>
      <c r="D302" s="584"/>
      <c r="E302" s="528"/>
      <c r="F302" s="528"/>
      <c r="G302" s="162"/>
      <c r="H302" s="584"/>
      <c r="I302" s="528"/>
      <c r="J302" s="528"/>
      <c r="K302" s="528"/>
      <c r="L302" s="305"/>
      <c r="M302" s="305"/>
      <c r="N302" s="581"/>
      <c r="O302" s="569"/>
      <c r="P302" s="353"/>
      <c r="Q302" s="52" t="s">
        <v>60</v>
      </c>
      <c r="R302" s="50">
        <v>0</v>
      </c>
      <c r="S302" s="467"/>
      <c r="T302" s="587"/>
      <c r="U302" s="355"/>
      <c r="V302" s="355"/>
      <c r="W302" s="355"/>
      <c r="X302" s="576"/>
      <c r="Y302" s="576"/>
      <c r="Z302" s="567"/>
      <c r="AA302" s="567"/>
      <c r="AB302" s="567"/>
      <c r="AC302" s="567"/>
      <c r="AD302" s="327"/>
      <c r="AE302" s="327"/>
      <c r="AF302" s="533"/>
      <c r="AG302" s="533"/>
      <c r="AH302" s="523"/>
    </row>
    <row r="303" spans="3:34" ht="14.25" customHeight="1">
      <c r="C303" s="607"/>
      <c r="D303" s="584"/>
      <c r="E303" s="528"/>
      <c r="F303" s="528"/>
      <c r="G303" s="162"/>
      <c r="H303" s="584"/>
      <c r="I303" s="528"/>
      <c r="J303" s="528"/>
      <c r="K303" s="528"/>
      <c r="L303" s="305"/>
      <c r="M303" s="305"/>
      <c r="N303" s="581"/>
      <c r="O303" s="569"/>
      <c r="P303" s="531" t="s">
        <v>61</v>
      </c>
      <c r="Q303" s="52" t="s">
        <v>62</v>
      </c>
      <c r="R303" s="53">
        <v>15</v>
      </c>
      <c r="S303" s="467"/>
      <c r="T303" s="587"/>
      <c r="U303" s="355"/>
      <c r="V303" s="355"/>
      <c r="W303" s="355"/>
      <c r="X303" s="576"/>
      <c r="Y303" s="576"/>
      <c r="Z303" s="567"/>
      <c r="AA303" s="567"/>
      <c r="AB303" s="567"/>
      <c r="AC303" s="567"/>
      <c r="AD303" s="327"/>
      <c r="AE303" s="327"/>
      <c r="AF303" s="533"/>
      <c r="AG303" s="533"/>
      <c r="AH303" s="523"/>
    </row>
    <row r="304" spans="3:34" ht="14.25" customHeight="1">
      <c r="C304" s="607"/>
      <c r="D304" s="584"/>
      <c r="E304" s="528"/>
      <c r="F304" s="528"/>
      <c r="G304" s="162"/>
      <c r="H304" s="584"/>
      <c r="I304" s="528"/>
      <c r="J304" s="528"/>
      <c r="K304" s="528"/>
      <c r="L304" s="305"/>
      <c r="M304" s="305"/>
      <c r="N304" s="581"/>
      <c r="O304" s="569"/>
      <c r="P304" s="462"/>
      <c r="Q304" s="52" t="s">
        <v>63</v>
      </c>
      <c r="R304" s="50">
        <v>10</v>
      </c>
      <c r="S304" s="467"/>
      <c r="T304" s="587"/>
      <c r="U304" s="355"/>
      <c r="V304" s="355"/>
      <c r="W304" s="355"/>
      <c r="X304" s="576"/>
      <c r="Y304" s="576"/>
      <c r="Z304" s="567"/>
      <c r="AA304" s="567"/>
      <c r="AB304" s="567"/>
      <c r="AC304" s="567"/>
      <c r="AD304" s="327"/>
      <c r="AE304" s="327"/>
      <c r="AF304" s="533"/>
      <c r="AG304" s="533"/>
      <c r="AH304" s="523"/>
    </row>
    <row r="305" spans="3:34" ht="14.25" customHeight="1">
      <c r="C305" s="607"/>
      <c r="D305" s="584"/>
      <c r="E305" s="528"/>
      <c r="F305" s="528"/>
      <c r="G305" s="162"/>
      <c r="H305" s="584"/>
      <c r="I305" s="528"/>
      <c r="J305" s="528"/>
      <c r="K305" s="528"/>
      <c r="L305" s="305"/>
      <c r="M305" s="305"/>
      <c r="N305" s="581"/>
      <c r="O305" s="569"/>
      <c r="P305" s="462"/>
      <c r="Q305" s="52" t="s">
        <v>64</v>
      </c>
      <c r="R305" s="50">
        <v>0</v>
      </c>
      <c r="S305" s="467"/>
      <c r="T305" s="587"/>
      <c r="U305" s="355"/>
      <c r="V305" s="355"/>
      <c r="W305" s="355"/>
      <c r="X305" s="576"/>
      <c r="Y305" s="576"/>
      <c r="Z305" s="567"/>
      <c r="AA305" s="567"/>
      <c r="AB305" s="567"/>
      <c r="AC305" s="567"/>
      <c r="AD305" s="327"/>
      <c r="AE305" s="327"/>
      <c r="AF305" s="533"/>
      <c r="AG305" s="533"/>
      <c r="AH305" s="523"/>
    </row>
    <row r="306" spans="3:34" ht="14.25" customHeight="1">
      <c r="C306" s="607"/>
      <c r="D306" s="584"/>
      <c r="E306" s="528"/>
      <c r="F306" s="528"/>
      <c r="G306" s="162"/>
      <c r="H306" s="584"/>
      <c r="I306" s="528"/>
      <c r="J306" s="528"/>
      <c r="K306" s="528"/>
      <c r="L306" s="305"/>
      <c r="M306" s="305"/>
      <c r="N306" s="581"/>
      <c r="O306" s="569"/>
      <c r="P306" s="523" t="s">
        <v>95</v>
      </c>
      <c r="Q306" s="52" t="s">
        <v>66</v>
      </c>
      <c r="R306" s="53">
        <v>15</v>
      </c>
      <c r="S306" s="467"/>
      <c r="T306" s="587"/>
      <c r="U306" s="355"/>
      <c r="V306" s="355"/>
      <c r="W306" s="355"/>
      <c r="X306" s="576"/>
      <c r="Y306" s="576"/>
      <c r="Z306" s="567"/>
      <c r="AA306" s="567"/>
      <c r="AB306" s="567"/>
      <c r="AC306" s="567"/>
      <c r="AD306" s="327"/>
      <c r="AE306" s="327"/>
      <c r="AF306" s="533"/>
      <c r="AG306" s="533"/>
      <c r="AH306" s="523"/>
    </row>
    <row r="307" spans="3:34" ht="14.25" customHeight="1">
      <c r="C307" s="607"/>
      <c r="D307" s="584"/>
      <c r="E307" s="528"/>
      <c r="F307" s="528"/>
      <c r="G307" s="162"/>
      <c r="H307" s="584"/>
      <c r="I307" s="528"/>
      <c r="J307" s="528"/>
      <c r="K307" s="528"/>
      <c r="L307" s="305"/>
      <c r="M307" s="305"/>
      <c r="N307" s="581"/>
      <c r="O307" s="569"/>
      <c r="P307" s="353"/>
      <c r="Q307" s="52" t="s">
        <v>67</v>
      </c>
      <c r="R307" s="50">
        <v>0</v>
      </c>
      <c r="S307" s="467"/>
      <c r="T307" s="587"/>
      <c r="U307" s="355"/>
      <c r="V307" s="355"/>
      <c r="W307" s="355"/>
      <c r="X307" s="576"/>
      <c r="Y307" s="576"/>
      <c r="Z307" s="567"/>
      <c r="AA307" s="567"/>
      <c r="AB307" s="567"/>
      <c r="AC307" s="567"/>
      <c r="AD307" s="327"/>
      <c r="AE307" s="327"/>
      <c r="AF307" s="533"/>
      <c r="AG307" s="533"/>
      <c r="AH307" s="523"/>
    </row>
    <row r="308" spans="3:34" ht="14.25" customHeight="1">
      <c r="C308" s="607"/>
      <c r="D308" s="584"/>
      <c r="E308" s="528"/>
      <c r="F308" s="528"/>
      <c r="G308" s="162"/>
      <c r="H308" s="584"/>
      <c r="I308" s="528"/>
      <c r="J308" s="528"/>
      <c r="K308" s="528"/>
      <c r="L308" s="305"/>
      <c r="M308" s="305"/>
      <c r="N308" s="581"/>
      <c r="O308" s="569"/>
      <c r="P308" s="523" t="s">
        <v>68</v>
      </c>
      <c r="Q308" s="51" t="s">
        <v>69</v>
      </c>
      <c r="R308" s="53">
        <v>15</v>
      </c>
      <c r="S308" s="467"/>
      <c r="T308" s="587"/>
      <c r="U308" s="355"/>
      <c r="V308" s="355"/>
      <c r="W308" s="355"/>
      <c r="X308" s="576"/>
      <c r="Y308" s="576"/>
      <c r="Z308" s="567"/>
      <c r="AA308" s="567"/>
      <c r="AB308" s="567"/>
      <c r="AC308" s="567"/>
      <c r="AD308" s="327"/>
      <c r="AE308" s="327"/>
      <c r="AF308" s="533"/>
      <c r="AG308" s="533"/>
      <c r="AH308" s="523"/>
    </row>
    <row r="309" spans="3:34" ht="14.25" customHeight="1">
      <c r="C309" s="607"/>
      <c r="D309" s="584"/>
      <c r="E309" s="528"/>
      <c r="F309" s="528"/>
      <c r="G309" s="162"/>
      <c r="H309" s="584"/>
      <c r="I309" s="528"/>
      <c r="J309" s="528"/>
      <c r="K309" s="528"/>
      <c r="L309" s="305"/>
      <c r="M309" s="305"/>
      <c r="N309" s="581"/>
      <c r="O309" s="569"/>
      <c r="P309" s="353"/>
      <c r="Q309" s="51" t="s">
        <v>70</v>
      </c>
      <c r="R309" s="50">
        <v>0</v>
      </c>
      <c r="S309" s="467"/>
      <c r="T309" s="587"/>
      <c r="U309" s="355"/>
      <c r="V309" s="355"/>
      <c r="W309" s="355"/>
      <c r="X309" s="576"/>
      <c r="Y309" s="576"/>
      <c r="Z309" s="567"/>
      <c r="AA309" s="567"/>
      <c r="AB309" s="567"/>
      <c r="AC309" s="567"/>
      <c r="AD309" s="327"/>
      <c r="AE309" s="327"/>
      <c r="AF309" s="533"/>
      <c r="AG309" s="533"/>
      <c r="AH309" s="523"/>
    </row>
    <row r="310" spans="3:34" ht="14.25" customHeight="1">
      <c r="C310" s="607"/>
      <c r="D310" s="584"/>
      <c r="E310" s="528"/>
      <c r="F310" s="528"/>
      <c r="G310" s="162"/>
      <c r="H310" s="584"/>
      <c r="I310" s="528"/>
      <c r="J310" s="528"/>
      <c r="K310" s="528"/>
      <c r="L310" s="305"/>
      <c r="M310" s="305"/>
      <c r="N310" s="581"/>
      <c r="O310" s="569"/>
      <c r="P310" s="568" t="s">
        <v>71</v>
      </c>
      <c r="Q310" s="52" t="s">
        <v>72</v>
      </c>
      <c r="R310" s="53">
        <v>10</v>
      </c>
      <c r="S310" s="467"/>
      <c r="T310" s="587"/>
      <c r="U310" s="355"/>
      <c r="V310" s="355"/>
      <c r="W310" s="355"/>
      <c r="X310" s="576"/>
      <c r="Y310" s="576"/>
      <c r="Z310" s="567"/>
      <c r="AA310" s="567"/>
      <c r="AB310" s="567"/>
      <c r="AC310" s="567"/>
      <c r="AD310" s="327"/>
      <c r="AE310" s="327"/>
      <c r="AF310" s="533"/>
      <c r="AG310" s="533"/>
      <c r="AH310" s="523"/>
    </row>
    <row r="311" spans="3:34" ht="14.25" customHeight="1">
      <c r="C311" s="607"/>
      <c r="D311" s="584"/>
      <c r="E311" s="528"/>
      <c r="F311" s="528"/>
      <c r="G311" s="162"/>
      <c r="H311" s="584"/>
      <c r="I311" s="528"/>
      <c r="J311" s="528"/>
      <c r="K311" s="528"/>
      <c r="L311" s="305"/>
      <c r="M311" s="305"/>
      <c r="N311" s="581"/>
      <c r="O311" s="569"/>
      <c r="P311" s="373"/>
      <c r="Q311" s="102" t="s">
        <v>73</v>
      </c>
      <c r="R311" s="161">
        <v>5</v>
      </c>
      <c r="S311" s="467"/>
      <c r="T311" s="587"/>
      <c r="U311" s="355"/>
      <c r="V311" s="355"/>
      <c r="W311" s="355"/>
      <c r="X311" s="576"/>
      <c r="Y311" s="576"/>
      <c r="Z311" s="567"/>
      <c r="AA311" s="567"/>
      <c r="AB311" s="567"/>
      <c r="AC311" s="567"/>
      <c r="AD311" s="327"/>
      <c r="AE311" s="327"/>
      <c r="AF311" s="533"/>
      <c r="AG311" s="533"/>
      <c r="AH311" s="523"/>
    </row>
    <row r="312" spans="3:34" ht="14.25" customHeight="1">
      <c r="C312" s="607"/>
      <c r="D312" s="584"/>
      <c r="E312" s="528"/>
      <c r="F312" s="528"/>
      <c r="G312" s="162"/>
      <c r="H312" s="584"/>
      <c r="I312" s="528"/>
      <c r="J312" s="528"/>
      <c r="K312" s="528"/>
      <c r="L312" s="305"/>
      <c r="M312" s="305"/>
      <c r="N312" s="581"/>
      <c r="O312" s="570"/>
      <c r="P312" s="339"/>
      <c r="Q312" s="102" t="s">
        <v>74</v>
      </c>
      <c r="R312" s="50">
        <v>0</v>
      </c>
      <c r="S312" s="468"/>
      <c r="T312" s="588"/>
      <c r="U312" s="355"/>
      <c r="V312" s="355"/>
      <c r="W312" s="355"/>
      <c r="X312" s="576"/>
      <c r="Y312" s="576"/>
      <c r="Z312" s="567"/>
      <c r="AA312" s="567"/>
      <c r="AB312" s="567"/>
      <c r="AC312" s="567"/>
      <c r="AD312" s="327"/>
      <c r="AE312" s="327"/>
      <c r="AF312" s="533"/>
      <c r="AG312" s="533"/>
      <c r="AH312" s="523"/>
    </row>
    <row r="313" spans="3:34" ht="13.9" customHeight="1">
      <c r="C313" s="607"/>
      <c r="D313" s="584"/>
      <c r="E313" s="528"/>
      <c r="F313" s="528"/>
      <c r="G313" s="304" t="s">
        <v>773</v>
      </c>
      <c r="H313" s="584"/>
      <c r="I313" s="528"/>
      <c r="J313" s="528"/>
      <c r="K313" s="528"/>
      <c r="L313" s="305"/>
      <c r="M313" s="305"/>
      <c r="N313" s="581"/>
      <c r="O313" s="353" t="s">
        <v>774</v>
      </c>
      <c r="P313" s="523" t="s">
        <v>46</v>
      </c>
      <c r="Q313" s="52" t="s">
        <v>47</v>
      </c>
      <c r="R313" s="53">
        <v>15</v>
      </c>
      <c r="S313" s="525">
        <v>100</v>
      </c>
      <c r="T313" s="525" t="s">
        <v>775</v>
      </c>
      <c r="U313" s="525" t="s">
        <v>765</v>
      </c>
      <c r="V313" s="327" t="s">
        <v>775</v>
      </c>
      <c r="W313" s="525">
        <v>100</v>
      </c>
      <c r="X313" s="576"/>
      <c r="Y313" s="576"/>
      <c r="Z313" s="567"/>
      <c r="AA313" s="567"/>
      <c r="AB313" s="567"/>
      <c r="AC313" s="567"/>
      <c r="AD313" s="327" t="s">
        <v>776</v>
      </c>
      <c r="AE313" s="327" t="s">
        <v>706</v>
      </c>
      <c r="AF313" s="533">
        <v>43922</v>
      </c>
      <c r="AG313" s="533">
        <v>44196</v>
      </c>
      <c r="AH313" s="523" t="s">
        <v>777</v>
      </c>
    </row>
    <row r="314" spans="3:34" ht="13.9" customHeight="1">
      <c r="C314" s="607"/>
      <c r="D314" s="584"/>
      <c r="E314" s="528"/>
      <c r="F314" s="528"/>
      <c r="G314" s="305"/>
      <c r="H314" s="584"/>
      <c r="I314" s="528"/>
      <c r="J314" s="528"/>
      <c r="K314" s="528"/>
      <c r="L314" s="305"/>
      <c r="M314" s="305"/>
      <c r="N314" s="581"/>
      <c r="O314" s="353"/>
      <c r="P314" s="353"/>
      <c r="Q314" s="52" t="s">
        <v>54</v>
      </c>
      <c r="R314" s="50">
        <v>0</v>
      </c>
      <c r="S314" s="525"/>
      <c r="T314" s="525"/>
      <c r="U314" s="525"/>
      <c r="V314" s="327"/>
      <c r="W314" s="525"/>
      <c r="X314" s="576"/>
      <c r="Y314" s="576"/>
      <c r="Z314" s="567"/>
      <c r="AA314" s="567"/>
      <c r="AB314" s="567"/>
      <c r="AC314" s="567"/>
      <c r="AD314" s="327"/>
      <c r="AE314" s="327"/>
      <c r="AF314" s="327"/>
      <c r="AG314" s="327"/>
      <c r="AH314" s="523"/>
    </row>
    <row r="315" spans="3:34" ht="13.9" customHeight="1">
      <c r="C315" s="607"/>
      <c r="D315" s="584"/>
      <c r="E315" s="528"/>
      <c r="F315" s="528"/>
      <c r="G315" s="305"/>
      <c r="H315" s="584"/>
      <c r="I315" s="528"/>
      <c r="J315" s="528"/>
      <c r="K315" s="528"/>
      <c r="L315" s="305"/>
      <c r="M315" s="305"/>
      <c r="N315" s="581"/>
      <c r="O315" s="353"/>
      <c r="P315" s="523" t="s">
        <v>55</v>
      </c>
      <c r="Q315" s="52" t="s">
        <v>56</v>
      </c>
      <c r="R315" s="53">
        <v>15</v>
      </c>
      <c r="S315" s="525"/>
      <c r="T315" s="525"/>
      <c r="U315" s="525"/>
      <c r="V315" s="327"/>
      <c r="W315" s="525"/>
      <c r="X315" s="576"/>
      <c r="Y315" s="576"/>
      <c r="Z315" s="567"/>
      <c r="AA315" s="567"/>
      <c r="AB315" s="567"/>
      <c r="AC315" s="567"/>
      <c r="AD315" s="327"/>
      <c r="AE315" s="327"/>
      <c r="AF315" s="327"/>
      <c r="AG315" s="327"/>
      <c r="AH315" s="523"/>
    </row>
    <row r="316" spans="3:34" ht="13.9" customHeight="1">
      <c r="C316" s="607"/>
      <c r="D316" s="584"/>
      <c r="E316" s="528"/>
      <c r="F316" s="528"/>
      <c r="G316" s="305"/>
      <c r="H316" s="584"/>
      <c r="I316" s="528"/>
      <c r="J316" s="528"/>
      <c r="K316" s="528"/>
      <c r="L316" s="305"/>
      <c r="M316" s="305"/>
      <c r="N316" s="581"/>
      <c r="O316" s="353"/>
      <c r="P316" s="353"/>
      <c r="Q316" s="52" t="s">
        <v>57</v>
      </c>
      <c r="R316" s="50">
        <v>0</v>
      </c>
      <c r="S316" s="525"/>
      <c r="T316" s="525"/>
      <c r="U316" s="525"/>
      <c r="V316" s="327"/>
      <c r="W316" s="525"/>
      <c r="X316" s="576"/>
      <c r="Y316" s="576"/>
      <c r="Z316" s="567"/>
      <c r="AA316" s="567"/>
      <c r="AB316" s="567"/>
      <c r="AC316" s="567"/>
      <c r="AD316" s="327"/>
      <c r="AE316" s="327"/>
      <c r="AF316" s="327"/>
      <c r="AG316" s="327"/>
      <c r="AH316" s="523"/>
    </row>
    <row r="317" spans="3:34" ht="13.9" customHeight="1">
      <c r="C317" s="607"/>
      <c r="D317" s="584"/>
      <c r="E317" s="528"/>
      <c r="F317" s="528"/>
      <c r="G317" s="305"/>
      <c r="H317" s="584"/>
      <c r="I317" s="528"/>
      <c r="J317" s="528"/>
      <c r="K317" s="528"/>
      <c r="L317" s="305"/>
      <c r="M317" s="305"/>
      <c r="N317" s="581"/>
      <c r="O317" s="353"/>
      <c r="P317" s="523" t="s">
        <v>58</v>
      </c>
      <c r="Q317" s="52" t="s">
        <v>59</v>
      </c>
      <c r="R317" s="53">
        <v>15</v>
      </c>
      <c r="S317" s="525"/>
      <c r="T317" s="525"/>
      <c r="U317" s="525"/>
      <c r="V317" s="327"/>
      <c r="W317" s="525"/>
      <c r="X317" s="576"/>
      <c r="Y317" s="576"/>
      <c r="Z317" s="567"/>
      <c r="AA317" s="567"/>
      <c r="AB317" s="567"/>
      <c r="AC317" s="567"/>
      <c r="AD317" s="327"/>
      <c r="AE317" s="327"/>
      <c r="AF317" s="327"/>
      <c r="AG317" s="327"/>
      <c r="AH317" s="523"/>
    </row>
    <row r="318" spans="3:34" ht="13.9" customHeight="1">
      <c r="C318" s="607"/>
      <c r="D318" s="584"/>
      <c r="E318" s="528"/>
      <c r="F318" s="528"/>
      <c r="G318" s="305"/>
      <c r="H318" s="584"/>
      <c r="I318" s="528"/>
      <c r="J318" s="528"/>
      <c r="K318" s="528"/>
      <c r="L318" s="305"/>
      <c r="M318" s="305"/>
      <c r="N318" s="581"/>
      <c r="O318" s="353"/>
      <c r="P318" s="353"/>
      <c r="Q318" s="52" t="s">
        <v>60</v>
      </c>
      <c r="R318" s="50">
        <v>0</v>
      </c>
      <c r="S318" s="525"/>
      <c r="T318" s="525"/>
      <c r="U318" s="525"/>
      <c r="V318" s="327"/>
      <c r="W318" s="525"/>
      <c r="X318" s="576"/>
      <c r="Y318" s="576"/>
      <c r="Z318" s="567"/>
      <c r="AA318" s="567"/>
      <c r="AB318" s="567"/>
      <c r="AC318" s="567"/>
      <c r="AD318" s="327"/>
      <c r="AE318" s="327"/>
      <c r="AF318" s="327"/>
      <c r="AG318" s="327"/>
      <c r="AH318" s="523"/>
    </row>
    <row r="319" spans="3:34" ht="13.9" customHeight="1">
      <c r="C319" s="607"/>
      <c r="D319" s="584"/>
      <c r="E319" s="528"/>
      <c r="F319" s="528"/>
      <c r="G319" s="305"/>
      <c r="H319" s="584"/>
      <c r="I319" s="528"/>
      <c r="J319" s="528"/>
      <c r="K319" s="528"/>
      <c r="L319" s="305"/>
      <c r="M319" s="305"/>
      <c r="N319" s="581"/>
      <c r="O319" s="353"/>
      <c r="P319" s="531" t="s">
        <v>61</v>
      </c>
      <c r="Q319" s="52" t="s">
        <v>62</v>
      </c>
      <c r="R319" s="53">
        <v>15</v>
      </c>
      <c r="S319" s="525"/>
      <c r="T319" s="525"/>
      <c r="U319" s="525"/>
      <c r="V319" s="327"/>
      <c r="W319" s="525"/>
      <c r="X319" s="576"/>
      <c r="Y319" s="576"/>
      <c r="Z319" s="567"/>
      <c r="AA319" s="567"/>
      <c r="AB319" s="567"/>
      <c r="AC319" s="567"/>
      <c r="AD319" s="327"/>
      <c r="AE319" s="327"/>
      <c r="AF319" s="327"/>
      <c r="AG319" s="327"/>
      <c r="AH319" s="523"/>
    </row>
    <row r="320" spans="3:34" ht="13.9" customHeight="1">
      <c r="C320" s="607"/>
      <c r="D320" s="584"/>
      <c r="E320" s="528"/>
      <c r="F320" s="528"/>
      <c r="G320" s="305"/>
      <c r="H320" s="584"/>
      <c r="I320" s="528"/>
      <c r="J320" s="528"/>
      <c r="K320" s="528"/>
      <c r="L320" s="305"/>
      <c r="M320" s="305"/>
      <c r="N320" s="581"/>
      <c r="O320" s="353"/>
      <c r="P320" s="462"/>
      <c r="Q320" s="52" t="s">
        <v>63</v>
      </c>
      <c r="R320" s="50">
        <v>10</v>
      </c>
      <c r="S320" s="525"/>
      <c r="T320" s="525"/>
      <c r="U320" s="525"/>
      <c r="V320" s="327"/>
      <c r="W320" s="525"/>
      <c r="X320" s="576"/>
      <c r="Y320" s="576"/>
      <c r="Z320" s="567"/>
      <c r="AA320" s="567"/>
      <c r="AB320" s="567"/>
      <c r="AC320" s="567"/>
      <c r="AD320" s="327"/>
      <c r="AE320" s="327"/>
      <c r="AF320" s="327"/>
      <c r="AG320" s="327"/>
      <c r="AH320" s="523"/>
    </row>
    <row r="321" spans="3:34" ht="13.9" customHeight="1">
      <c r="C321" s="607"/>
      <c r="D321" s="584"/>
      <c r="E321" s="528"/>
      <c r="F321" s="528"/>
      <c r="G321" s="305"/>
      <c r="H321" s="584"/>
      <c r="I321" s="528"/>
      <c r="J321" s="528"/>
      <c r="K321" s="528"/>
      <c r="L321" s="305"/>
      <c r="M321" s="305"/>
      <c r="N321" s="581"/>
      <c r="O321" s="353"/>
      <c r="P321" s="523" t="s">
        <v>95</v>
      </c>
      <c r="Q321" s="52" t="s">
        <v>66</v>
      </c>
      <c r="R321" s="53">
        <v>15</v>
      </c>
      <c r="S321" s="525"/>
      <c r="T321" s="525"/>
      <c r="U321" s="525"/>
      <c r="V321" s="327"/>
      <c r="W321" s="525"/>
      <c r="X321" s="576"/>
      <c r="Y321" s="576"/>
      <c r="Z321" s="567"/>
      <c r="AA321" s="567"/>
      <c r="AB321" s="567"/>
      <c r="AC321" s="567"/>
      <c r="AD321" s="327"/>
      <c r="AE321" s="327"/>
      <c r="AF321" s="327"/>
      <c r="AG321" s="327"/>
      <c r="AH321" s="523"/>
    </row>
    <row r="322" spans="3:34" ht="13.9" customHeight="1">
      <c r="C322" s="607"/>
      <c r="D322" s="584"/>
      <c r="E322" s="528"/>
      <c r="F322" s="528"/>
      <c r="G322" s="305"/>
      <c r="H322" s="584"/>
      <c r="I322" s="528"/>
      <c r="J322" s="528"/>
      <c r="K322" s="528"/>
      <c r="L322" s="305"/>
      <c r="M322" s="305"/>
      <c r="N322" s="581"/>
      <c r="O322" s="353"/>
      <c r="P322" s="353"/>
      <c r="Q322" s="52" t="s">
        <v>67</v>
      </c>
      <c r="R322" s="50">
        <v>0</v>
      </c>
      <c r="S322" s="525"/>
      <c r="T322" s="525"/>
      <c r="U322" s="525"/>
      <c r="V322" s="327"/>
      <c r="W322" s="525"/>
      <c r="X322" s="576"/>
      <c r="Y322" s="576"/>
      <c r="Z322" s="567"/>
      <c r="AA322" s="567"/>
      <c r="AB322" s="567"/>
      <c r="AC322" s="567"/>
      <c r="AD322" s="327"/>
      <c r="AE322" s="327"/>
      <c r="AF322" s="327"/>
      <c r="AG322" s="327"/>
      <c r="AH322" s="523"/>
    </row>
    <row r="323" spans="3:34" ht="45">
      <c r="C323" s="607"/>
      <c r="D323" s="584"/>
      <c r="E323" s="528"/>
      <c r="F323" s="528"/>
      <c r="G323" s="305"/>
      <c r="H323" s="584"/>
      <c r="I323" s="528"/>
      <c r="J323" s="528"/>
      <c r="K323" s="528"/>
      <c r="L323" s="305"/>
      <c r="M323" s="305"/>
      <c r="N323" s="581"/>
      <c r="O323" s="353"/>
      <c r="P323" s="523" t="s">
        <v>68</v>
      </c>
      <c r="Q323" s="51" t="s">
        <v>69</v>
      </c>
      <c r="R323" s="53">
        <v>15</v>
      </c>
      <c r="S323" s="525"/>
      <c r="T323" s="525"/>
      <c r="U323" s="525"/>
      <c r="V323" s="327"/>
      <c r="W323" s="525"/>
      <c r="X323" s="576"/>
      <c r="Y323" s="576"/>
      <c r="Z323" s="567"/>
      <c r="AA323" s="567"/>
      <c r="AB323" s="567"/>
      <c r="AC323" s="567"/>
      <c r="AD323" s="327"/>
      <c r="AE323" s="327"/>
      <c r="AF323" s="327"/>
      <c r="AG323" s="327"/>
      <c r="AH323" s="523"/>
    </row>
    <row r="324" spans="3:34" ht="45">
      <c r="C324" s="607"/>
      <c r="D324" s="584"/>
      <c r="E324" s="528"/>
      <c r="F324" s="528"/>
      <c r="G324" s="305"/>
      <c r="H324" s="584"/>
      <c r="I324" s="528"/>
      <c r="J324" s="528"/>
      <c r="K324" s="528"/>
      <c r="L324" s="305"/>
      <c r="M324" s="305"/>
      <c r="N324" s="581"/>
      <c r="O324" s="353"/>
      <c r="P324" s="353"/>
      <c r="Q324" s="51" t="s">
        <v>70</v>
      </c>
      <c r="R324" s="50">
        <v>0</v>
      </c>
      <c r="S324" s="525"/>
      <c r="T324" s="525"/>
      <c r="U324" s="525"/>
      <c r="V324" s="327"/>
      <c r="W324" s="525"/>
      <c r="X324" s="576"/>
      <c r="Y324" s="576"/>
      <c r="Z324" s="567"/>
      <c r="AA324" s="567"/>
      <c r="AB324" s="567"/>
      <c r="AC324" s="567"/>
      <c r="AD324" s="327"/>
      <c r="AE324" s="327"/>
      <c r="AF324" s="327"/>
      <c r="AG324" s="327"/>
      <c r="AH324" s="523"/>
    </row>
    <row r="325" spans="3:34" ht="13.9" customHeight="1">
      <c r="C325" s="607"/>
      <c r="D325" s="584"/>
      <c r="E325" s="528"/>
      <c r="F325" s="528"/>
      <c r="G325" s="305"/>
      <c r="H325" s="584"/>
      <c r="I325" s="528"/>
      <c r="J325" s="528"/>
      <c r="K325" s="528"/>
      <c r="L325" s="305"/>
      <c r="M325" s="305"/>
      <c r="N325" s="581"/>
      <c r="O325" s="353"/>
      <c r="P325" s="568" t="s">
        <v>71</v>
      </c>
      <c r="Q325" s="52" t="s">
        <v>72</v>
      </c>
      <c r="R325" s="53">
        <v>10</v>
      </c>
      <c r="S325" s="525"/>
      <c r="T325" s="525"/>
      <c r="U325" s="525"/>
      <c r="V325" s="327"/>
      <c r="W325" s="525"/>
      <c r="X325" s="576"/>
      <c r="Y325" s="576"/>
      <c r="Z325" s="567"/>
      <c r="AA325" s="567"/>
      <c r="AB325" s="567"/>
      <c r="AC325" s="567"/>
      <c r="AD325" s="327"/>
      <c r="AE325" s="327"/>
      <c r="AF325" s="327"/>
      <c r="AG325" s="327"/>
      <c r="AH325" s="523"/>
    </row>
    <row r="326" spans="3:34" ht="14.45" customHeight="1">
      <c r="C326" s="607"/>
      <c r="D326" s="584"/>
      <c r="E326" s="528"/>
      <c r="F326" s="528"/>
      <c r="G326" s="305"/>
      <c r="H326" s="584"/>
      <c r="I326" s="528"/>
      <c r="J326" s="528"/>
      <c r="K326" s="528"/>
      <c r="L326" s="305"/>
      <c r="M326" s="305"/>
      <c r="N326" s="581"/>
      <c r="O326" s="353"/>
      <c r="P326" s="373"/>
      <c r="Q326" s="102" t="s">
        <v>73</v>
      </c>
      <c r="R326" s="161">
        <v>5</v>
      </c>
      <c r="S326" s="525"/>
      <c r="T326" s="525"/>
      <c r="U326" s="525"/>
      <c r="V326" s="327"/>
      <c r="W326" s="525"/>
      <c r="X326" s="576"/>
      <c r="Y326" s="576"/>
      <c r="Z326" s="567"/>
      <c r="AA326" s="567"/>
      <c r="AB326" s="567"/>
      <c r="AC326" s="567"/>
      <c r="AD326" s="327"/>
      <c r="AE326" s="327"/>
      <c r="AF326" s="327"/>
      <c r="AG326" s="327"/>
      <c r="AH326" s="523"/>
    </row>
    <row r="327" spans="3:34" ht="14.45" customHeight="1">
      <c r="C327" s="607"/>
      <c r="D327" s="584"/>
      <c r="E327" s="528"/>
      <c r="F327" s="528"/>
      <c r="G327" s="306"/>
      <c r="H327" s="585"/>
      <c r="I327" s="528"/>
      <c r="J327" s="528"/>
      <c r="K327" s="528"/>
      <c r="L327" s="306"/>
      <c r="M327" s="306"/>
      <c r="N327" s="582"/>
      <c r="O327" s="353"/>
      <c r="P327" s="339"/>
      <c r="Q327" s="102" t="s">
        <v>74</v>
      </c>
      <c r="R327" s="50">
        <v>0</v>
      </c>
      <c r="S327" s="525"/>
      <c r="T327" s="525"/>
      <c r="U327" s="525"/>
      <c r="V327" s="327"/>
      <c r="W327" s="525"/>
      <c r="X327" s="577"/>
      <c r="Y327" s="577"/>
      <c r="Z327" s="504"/>
      <c r="AA327" s="504"/>
      <c r="AB327" s="504"/>
      <c r="AC327" s="504"/>
      <c r="AD327" s="327"/>
      <c r="AE327" s="327"/>
      <c r="AF327" s="327"/>
      <c r="AG327" s="327"/>
      <c r="AH327" s="523"/>
    </row>
    <row r="328" spans="3:34" ht="13.9" customHeight="1">
      <c r="C328" s="607"/>
      <c r="D328" s="584"/>
      <c r="E328" s="528" t="s">
        <v>778</v>
      </c>
      <c r="F328" s="528" t="s">
        <v>779</v>
      </c>
      <c r="G328" s="528" t="s">
        <v>780</v>
      </c>
      <c r="H328" s="528" t="s">
        <v>781</v>
      </c>
      <c r="I328" s="536" t="s">
        <v>782</v>
      </c>
      <c r="J328" s="528" t="s">
        <v>783</v>
      </c>
      <c r="K328" s="528" t="s">
        <v>763</v>
      </c>
      <c r="L328" s="327">
        <v>2</v>
      </c>
      <c r="M328" s="578">
        <v>2</v>
      </c>
      <c r="N328" s="579" t="s">
        <v>610</v>
      </c>
      <c r="O328" s="363" t="s">
        <v>784</v>
      </c>
      <c r="P328" s="523" t="s">
        <v>46</v>
      </c>
      <c r="Q328" s="52" t="s">
        <v>47</v>
      </c>
      <c r="R328" s="53">
        <v>15</v>
      </c>
      <c r="S328" s="571">
        <v>95</v>
      </c>
      <c r="T328" s="571" t="s">
        <v>316</v>
      </c>
      <c r="U328" s="571" t="s">
        <v>48</v>
      </c>
      <c r="V328" s="571" t="s">
        <v>316</v>
      </c>
      <c r="W328" s="571">
        <v>50</v>
      </c>
      <c r="X328" s="575">
        <v>50</v>
      </c>
      <c r="Y328" s="575" t="s">
        <v>316</v>
      </c>
      <c r="Z328" s="566">
        <v>1</v>
      </c>
      <c r="AA328" s="566">
        <v>1</v>
      </c>
      <c r="AB328" s="572" t="s">
        <v>610</v>
      </c>
      <c r="AC328" s="566" t="s">
        <v>704</v>
      </c>
      <c r="AD328" s="566" t="s">
        <v>785</v>
      </c>
      <c r="AE328" s="566" t="s">
        <v>706</v>
      </c>
      <c r="AF328" s="566"/>
      <c r="AG328" s="566"/>
      <c r="AH328" s="568" t="s">
        <v>777</v>
      </c>
    </row>
    <row r="329" spans="3:34" ht="13.9" customHeight="1">
      <c r="C329" s="607"/>
      <c r="D329" s="584"/>
      <c r="E329" s="528"/>
      <c r="F329" s="528"/>
      <c r="G329" s="528"/>
      <c r="H329" s="528"/>
      <c r="I329" s="353"/>
      <c r="J329" s="528"/>
      <c r="K329" s="528"/>
      <c r="L329" s="327"/>
      <c r="M329" s="578"/>
      <c r="N329" s="579"/>
      <c r="O329" s="373"/>
      <c r="P329" s="353"/>
      <c r="Q329" s="52" t="s">
        <v>54</v>
      </c>
      <c r="R329" s="50">
        <v>0</v>
      </c>
      <c r="S329" s="467"/>
      <c r="T329" s="467"/>
      <c r="U329" s="467"/>
      <c r="V329" s="467"/>
      <c r="W329" s="467"/>
      <c r="X329" s="576"/>
      <c r="Y329" s="576"/>
      <c r="Z329" s="567"/>
      <c r="AA329" s="567"/>
      <c r="AB329" s="573"/>
      <c r="AC329" s="567"/>
      <c r="AD329" s="567"/>
      <c r="AE329" s="567"/>
      <c r="AF329" s="567"/>
      <c r="AG329" s="567"/>
      <c r="AH329" s="569"/>
    </row>
    <row r="330" spans="3:34" ht="13.9" customHeight="1">
      <c r="C330" s="607"/>
      <c r="D330" s="584"/>
      <c r="E330" s="528"/>
      <c r="F330" s="528"/>
      <c r="G330" s="528"/>
      <c r="H330" s="528"/>
      <c r="I330" s="353"/>
      <c r="J330" s="528"/>
      <c r="K330" s="528"/>
      <c r="L330" s="327"/>
      <c r="M330" s="578"/>
      <c r="N330" s="579"/>
      <c r="O330" s="373"/>
      <c r="P330" s="523" t="s">
        <v>55</v>
      </c>
      <c r="Q330" s="52" t="s">
        <v>56</v>
      </c>
      <c r="R330" s="53">
        <v>15</v>
      </c>
      <c r="S330" s="467"/>
      <c r="T330" s="467"/>
      <c r="U330" s="467"/>
      <c r="V330" s="467"/>
      <c r="W330" s="467"/>
      <c r="X330" s="576"/>
      <c r="Y330" s="576"/>
      <c r="Z330" s="567"/>
      <c r="AA330" s="567"/>
      <c r="AB330" s="573"/>
      <c r="AC330" s="567"/>
      <c r="AD330" s="567"/>
      <c r="AE330" s="567"/>
      <c r="AF330" s="567"/>
      <c r="AG330" s="567"/>
      <c r="AH330" s="569"/>
    </row>
    <row r="331" spans="3:34" ht="13.9" customHeight="1">
      <c r="C331" s="607"/>
      <c r="D331" s="584"/>
      <c r="E331" s="528"/>
      <c r="F331" s="528"/>
      <c r="G331" s="528"/>
      <c r="H331" s="528"/>
      <c r="I331" s="353"/>
      <c r="J331" s="528"/>
      <c r="K331" s="528"/>
      <c r="L331" s="327"/>
      <c r="M331" s="578"/>
      <c r="N331" s="579"/>
      <c r="O331" s="373"/>
      <c r="P331" s="353"/>
      <c r="Q331" s="52" t="s">
        <v>57</v>
      </c>
      <c r="R331" s="50">
        <v>0</v>
      </c>
      <c r="S331" s="467"/>
      <c r="T331" s="467"/>
      <c r="U331" s="467"/>
      <c r="V331" s="467"/>
      <c r="W331" s="467"/>
      <c r="X331" s="576"/>
      <c r="Y331" s="576"/>
      <c r="Z331" s="567"/>
      <c r="AA331" s="567"/>
      <c r="AB331" s="573"/>
      <c r="AC331" s="567"/>
      <c r="AD331" s="567"/>
      <c r="AE331" s="567"/>
      <c r="AF331" s="567"/>
      <c r="AG331" s="567"/>
      <c r="AH331" s="569"/>
    </row>
    <row r="332" spans="3:34" ht="13.9" customHeight="1">
      <c r="C332" s="607"/>
      <c r="D332" s="584"/>
      <c r="E332" s="528"/>
      <c r="F332" s="528"/>
      <c r="G332" s="528"/>
      <c r="H332" s="528"/>
      <c r="I332" s="353"/>
      <c r="J332" s="528"/>
      <c r="K332" s="528"/>
      <c r="L332" s="327"/>
      <c r="M332" s="578"/>
      <c r="N332" s="579"/>
      <c r="O332" s="373"/>
      <c r="P332" s="523" t="s">
        <v>58</v>
      </c>
      <c r="Q332" s="52" t="s">
        <v>59</v>
      </c>
      <c r="R332" s="53">
        <v>15</v>
      </c>
      <c r="S332" s="467"/>
      <c r="T332" s="467"/>
      <c r="U332" s="467"/>
      <c r="V332" s="467"/>
      <c r="W332" s="467"/>
      <c r="X332" s="576"/>
      <c r="Y332" s="576"/>
      <c r="Z332" s="567"/>
      <c r="AA332" s="567"/>
      <c r="AB332" s="573"/>
      <c r="AC332" s="567"/>
      <c r="AD332" s="567"/>
      <c r="AE332" s="567"/>
      <c r="AF332" s="567"/>
      <c r="AG332" s="567"/>
      <c r="AH332" s="569"/>
    </row>
    <row r="333" spans="3:34" ht="13.9" customHeight="1">
      <c r="C333" s="607"/>
      <c r="D333" s="584"/>
      <c r="E333" s="528"/>
      <c r="F333" s="528"/>
      <c r="G333" s="528"/>
      <c r="H333" s="528"/>
      <c r="I333" s="353"/>
      <c r="J333" s="528"/>
      <c r="K333" s="528"/>
      <c r="L333" s="327"/>
      <c r="M333" s="578"/>
      <c r="N333" s="579"/>
      <c r="O333" s="373"/>
      <c r="P333" s="353"/>
      <c r="Q333" s="52" t="s">
        <v>60</v>
      </c>
      <c r="R333" s="50">
        <v>0</v>
      </c>
      <c r="S333" s="467"/>
      <c r="T333" s="467"/>
      <c r="U333" s="467"/>
      <c r="V333" s="467"/>
      <c r="W333" s="467"/>
      <c r="X333" s="576"/>
      <c r="Y333" s="576"/>
      <c r="Z333" s="567"/>
      <c r="AA333" s="567"/>
      <c r="AB333" s="573"/>
      <c r="AC333" s="567"/>
      <c r="AD333" s="567"/>
      <c r="AE333" s="567"/>
      <c r="AF333" s="567"/>
      <c r="AG333" s="567"/>
      <c r="AH333" s="569"/>
    </row>
    <row r="334" spans="3:34" ht="13.9" customHeight="1">
      <c r="C334" s="607"/>
      <c r="D334" s="584"/>
      <c r="E334" s="528"/>
      <c r="F334" s="528"/>
      <c r="G334" s="528"/>
      <c r="H334" s="528"/>
      <c r="I334" s="353"/>
      <c r="J334" s="528"/>
      <c r="K334" s="528"/>
      <c r="L334" s="327"/>
      <c r="M334" s="578"/>
      <c r="N334" s="579"/>
      <c r="O334" s="373"/>
      <c r="P334" s="531" t="s">
        <v>61</v>
      </c>
      <c r="Q334" s="52" t="s">
        <v>62</v>
      </c>
      <c r="R334" s="53">
        <v>15</v>
      </c>
      <c r="S334" s="467"/>
      <c r="T334" s="467"/>
      <c r="U334" s="467"/>
      <c r="V334" s="467"/>
      <c r="W334" s="467"/>
      <c r="X334" s="576"/>
      <c r="Y334" s="576"/>
      <c r="Z334" s="567"/>
      <c r="AA334" s="567"/>
      <c r="AB334" s="573"/>
      <c r="AC334" s="567"/>
      <c r="AD334" s="567"/>
      <c r="AE334" s="567"/>
      <c r="AF334" s="567"/>
      <c r="AG334" s="567"/>
      <c r="AH334" s="569"/>
    </row>
    <row r="335" spans="3:34" ht="13.9" customHeight="1">
      <c r="C335" s="607"/>
      <c r="D335" s="584"/>
      <c r="E335" s="528"/>
      <c r="F335" s="528"/>
      <c r="G335" s="528"/>
      <c r="H335" s="528"/>
      <c r="I335" s="353"/>
      <c r="J335" s="528"/>
      <c r="K335" s="528"/>
      <c r="L335" s="327"/>
      <c r="M335" s="578"/>
      <c r="N335" s="579"/>
      <c r="O335" s="373"/>
      <c r="P335" s="462"/>
      <c r="Q335" s="52" t="s">
        <v>63</v>
      </c>
      <c r="R335" s="50">
        <v>10</v>
      </c>
      <c r="S335" s="467"/>
      <c r="T335" s="467"/>
      <c r="U335" s="467"/>
      <c r="V335" s="467"/>
      <c r="W335" s="467"/>
      <c r="X335" s="576"/>
      <c r="Y335" s="576"/>
      <c r="Z335" s="567"/>
      <c r="AA335" s="567"/>
      <c r="AB335" s="573"/>
      <c r="AC335" s="567"/>
      <c r="AD335" s="567"/>
      <c r="AE335" s="567"/>
      <c r="AF335" s="567"/>
      <c r="AG335" s="567"/>
      <c r="AH335" s="569"/>
    </row>
    <row r="336" spans="3:34" ht="13.9" customHeight="1">
      <c r="C336" s="607"/>
      <c r="D336" s="584"/>
      <c r="E336" s="528"/>
      <c r="F336" s="528"/>
      <c r="G336" s="528"/>
      <c r="H336" s="528"/>
      <c r="I336" s="353"/>
      <c r="J336" s="528"/>
      <c r="K336" s="528"/>
      <c r="L336" s="327"/>
      <c r="M336" s="578"/>
      <c r="N336" s="579"/>
      <c r="O336" s="373"/>
      <c r="P336" s="462"/>
      <c r="Q336" s="52" t="s">
        <v>64</v>
      </c>
      <c r="R336" s="50">
        <v>0</v>
      </c>
      <c r="S336" s="467"/>
      <c r="T336" s="467"/>
      <c r="U336" s="467"/>
      <c r="V336" s="467"/>
      <c r="W336" s="467"/>
      <c r="X336" s="576"/>
      <c r="Y336" s="576"/>
      <c r="Z336" s="567"/>
      <c r="AA336" s="567"/>
      <c r="AB336" s="573"/>
      <c r="AC336" s="567"/>
      <c r="AD336" s="567"/>
      <c r="AE336" s="567"/>
      <c r="AF336" s="567"/>
      <c r="AG336" s="567"/>
      <c r="AH336" s="569"/>
    </row>
    <row r="337" spans="3:34" ht="13.9" customHeight="1">
      <c r="C337" s="607"/>
      <c r="D337" s="584"/>
      <c r="E337" s="528"/>
      <c r="F337" s="528"/>
      <c r="G337" s="528"/>
      <c r="H337" s="528"/>
      <c r="I337" s="353"/>
      <c r="J337" s="528"/>
      <c r="K337" s="528"/>
      <c r="L337" s="327"/>
      <c r="M337" s="578"/>
      <c r="N337" s="579"/>
      <c r="O337" s="373"/>
      <c r="P337" s="523" t="s">
        <v>95</v>
      </c>
      <c r="Q337" s="52" t="s">
        <v>66</v>
      </c>
      <c r="R337" s="53">
        <v>15</v>
      </c>
      <c r="S337" s="467"/>
      <c r="T337" s="467"/>
      <c r="U337" s="467"/>
      <c r="V337" s="467"/>
      <c r="W337" s="467"/>
      <c r="X337" s="576"/>
      <c r="Y337" s="576"/>
      <c r="Z337" s="567"/>
      <c r="AA337" s="567"/>
      <c r="AB337" s="573"/>
      <c r="AC337" s="567"/>
      <c r="AD337" s="567"/>
      <c r="AE337" s="567"/>
      <c r="AF337" s="567"/>
      <c r="AG337" s="567"/>
      <c r="AH337" s="569"/>
    </row>
    <row r="338" spans="3:34" ht="13.9" customHeight="1">
      <c r="C338" s="607"/>
      <c r="D338" s="584"/>
      <c r="E338" s="528"/>
      <c r="F338" s="528"/>
      <c r="G338" s="528"/>
      <c r="H338" s="528"/>
      <c r="I338" s="353"/>
      <c r="J338" s="528"/>
      <c r="K338" s="528"/>
      <c r="L338" s="327"/>
      <c r="M338" s="578"/>
      <c r="N338" s="579"/>
      <c r="O338" s="373"/>
      <c r="P338" s="353"/>
      <c r="Q338" s="52" t="s">
        <v>67</v>
      </c>
      <c r="R338" s="50">
        <v>0</v>
      </c>
      <c r="S338" s="467"/>
      <c r="T338" s="467"/>
      <c r="U338" s="467"/>
      <c r="V338" s="467"/>
      <c r="W338" s="467"/>
      <c r="X338" s="576"/>
      <c r="Y338" s="576"/>
      <c r="Z338" s="567"/>
      <c r="AA338" s="567"/>
      <c r="AB338" s="573"/>
      <c r="AC338" s="567"/>
      <c r="AD338" s="567"/>
      <c r="AE338" s="567"/>
      <c r="AF338" s="567"/>
      <c r="AG338" s="567"/>
      <c r="AH338" s="569"/>
    </row>
    <row r="339" spans="3:34" ht="45">
      <c r="C339" s="607"/>
      <c r="D339" s="584"/>
      <c r="E339" s="528"/>
      <c r="F339" s="528"/>
      <c r="G339" s="528"/>
      <c r="H339" s="528"/>
      <c r="I339" s="353"/>
      <c r="J339" s="528"/>
      <c r="K339" s="528"/>
      <c r="L339" s="327"/>
      <c r="M339" s="578"/>
      <c r="N339" s="579"/>
      <c r="O339" s="373"/>
      <c r="P339" s="523" t="s">
        <v>68</v>
      </c>
      <c r="Q339" s="51" t="s">
        <v>69</v>
      </c>
      <c r="R339" s="53">
        <v>15</v>
      </c>
      <c r="S339" s="467"/>
      <c r="T339" s="467"/>
      <c r="U339" s="467"/>
      <c r="V339" s="467"/>
      <c r="W339" s="467"/>
      <c r="X339" s="576"/>
      <c r="Y339" s="576"/>
      <c r="Z339" s="567"/>
      <c r="AA339" s="567"/>
      <c r="AB339" s="573"/>
      <c r="AC339" s="567"/>
      <c r="AD339" s="567"/>
      <c r="AE339" s="567"/>
      <c r="AF339" s="567"/>
      <c r="AG339" s="567"/>
      <c r="AH339" s="569"/>
    </row>
    <row r="340" spans="3:34" ht="45">
      <c r="C340" s="607"/>
      <c r="D340" s="584"/>
      <c r="E340" s="528"/>
      <c r="F340" s="528"/>
      <c r="G340" s="528"/>
      <c r="H340" s="528"/>
      <c r="I340" s="353"/>
      <c r="J340" s="528"/>
      <c r="K340" s="528"/>
      <c r="L340" s="327"/>
      <c r="M340" s="578"/>
      <c r="N340" s="579"/>
      <c r="O340" s="373"/>
      <c r="P340" s="353"/>
      <c r="Q340" s="51" t="s">
        <v>70</v>
      </c>
      <c r="R340" s="50">
        <v>0</v>
      </c>
      <c r="S340" s="467"/>
      <c r="T340" s="467"/>
      <c r="U340" s="467"/>
      <c r="V340" s="467"/>
      <c r="W340" s="467"/>
      <c r="X340" s="576"/>
      <c r="Y340" s="576"/>
      <c r="Z340" s="567"/>
      <c r="AA340" s="567"/>
      <c r="AB340" s="573"/>
      <c r="AC340" s="567"/>
      <c r="AD340" s="567"/>
      <c r="AE340" s="567"/>
      <c r="AF340" s="567"/>
      <c r="AG340" s="567"/>
      <c r="AH340" s="569"/>
    </row>
    <row r="341" spans="3:34" ht="13.9" customHeight="1">
      <c r="C341" s="607"/>
      <c r="D341" s="584"/>
      <c r="E341" s="528"/>
      <c r="F341" s="528"/>
      <c r="G341" s="528"/>
      <c r="H341" s="528"/>
      <c r="I341" s="353"/>
      <c r="J341" s="528"/>
      <c r="K341" s="528"/>
      <c r="L341" s="327"/>
      <c r="M341" s="578"/>
      <c r="N341" s="579"/>
      <c r="O341" s="373"/>
      <c r="P341" s="568" t="s">
        <v>71</v>
      </c>
      <c r="Q341" s="52" t="s">
        <v>72</v>
      </c>
      <c r="R341" s="50">
        <v>10</v>
      </c>
      <c r="S341" s="467"/>
      <c r="T341" s="467"/>
      <c r="U341" s="467"/>
      <c r="V341" s="467"/>
      <c r="W341" s="467"/>
      <c r="X341" s="576"/>
      <c r="Y341" s="576"/>
      <c r="Z341" s="567"/>
      <c r="AA341" s="567"/>
      <c r="AB341" s="573"/>
      <c r="AC341" s="567"/>
      <c r="AD341" s="567"/>
      <c r="AE341" s="567"/>
      <c r="AF341" s="567"/>
      <c r="AG341" s="567"/>
      <c r="AH341" s="569"/>
    </row>
    <row r="342" spans="3:34" ht="14.45" customHeight="1">
      <c r="C342" s="607"/>
      <c r="D342" s="584"/>
      <c r="E342" s="528"/>
      <c r="F342" s="528"/>
      <c r="G342" s="528"/>
      <c r="H342" s="528"/>
      <c r="I342" s="353"/>
      <c r="J342" s="528"/>
      <c r="K342" s="528"/>
      <c r="L342" s="327"/>
      <c r="M342" s="578"/>
      <c r="N342" s="579"/>
      <c r="O342" s="373"/>
      <c r="P342" s="373"/>
      <c r="Q342" s="102" t="s">
        <v>73</v>
      </c>
      <c r="R342" s="163">
        <v>5</v>
      </c>
      <c r="S342" s="467"/>
      <c r="T342" s="467"/>
      <c r="U342" s="467"/>
      <c r="V342" s="467"/>
      <c r="W342" s="467"/>
      <c r="X342" s="576"/>
      <c r="Y342" s="576"/>
      <c r="Z342" s="567"/>
      <c r="AA342" s="567"/>
      <c r="AB342" s="573"/>
      <c r="AC342" s="567"/>
      <c r="AD342" s="567"/>
      <c r="AE342" s="567"/>
      <c r="AF342" s="567"/>
      <c r="AG342" s="567"/>
      <c r="AH342" s="569"/>
    </row>
    <row r="343" spans="3:34" ht="14.45" customHeight="1">
      <c r="C343" s="607"/>
      <c r="D343" s="584"/>
      <c r="E343" s="528"/>
      <c r="F343" s="528"/>
      <c r="G343" s="528"/>
      <c r="H343" s="528"/>
      <c r="I343" s="353"/>
      <c r="J343" s="528"/>
      <c r="K343" s="528"/>
      <c r="L343" s="327"/>
      <c r="M343" s="578"/>
      <c r="N343" s="579"/>
      <c r="O343" s="339"/>
      <c r="P343" s="339"/>
      <c r="Q343" s="102" t="s">
        <v>74</v>
      </c>
      <c r="R343" s="50">
        <v>0</v>
      </c>
      <c r="S343" s="468"/>
      <c r="T343" s="468"/>
      <c r="U343" s="468"/>
      <c r="V343" s="468"/>
      <c r="W343" s="468"/>
      <c r="X343" s="576"/>
      <c r="Y343" s="576"/>
      <c r="Z343" s="567"/>
      <c r="AA343" s="567"/>
      <c r="AB343" s="573"/>
      <c r="AC343" s="567"/>
      <c r="AD343" s="504"/>
      <c r="AE343" s="504"/>
      <c r="AF343" s="504"/>
      <c r="AG343" s="504"/>
      <c r="AH343" s="570"/>
    </row>
    <row r="344" spans="3:34" ht="14.45" customHeight="1">
      <c r="C344" s="607"/>
      <c r="D344" s="584"/>
      <c r="E344" s="528"/>
      <c r="F344" s="528"/>
      <c r="G344" s="528"/>
      <c r="H344" s="528"/>
      <c r="I344" s="353"/>
      <c r="J344" s="528"/>
      <c r="K344" s="528"/>
      <c r="L344" s="327"/>
      <c r="M344" s="578"/>
      <c r="N344" s="579"/>
      <c r="O344" s="363" t="s">
        <v>786</v>
      </c>
      <c r="P344" s="523" t="s">
        <v>46</v>
      </c>
      <c r="Q344" s="52" t="s">
        <v>47</v>
      </c>
      <c r="R344" s="53">
        <v>15</v>
      </c>
      <c r="S344" s="571">
        <v>95</v>
      </c>
      <c r="T344" s="571" t="s">
        <v>316</v>
      </c>
      <c r="U344" s="571" t="s">
        <v>48</v>
      </c>
      <c r="V344" s="571" t="s">
        <v>316</v>
      </c>
      <c r="W344" s="571">
        <v>50</v>
      </c>
      <c r="X344" s="576"/>
      <c r="Y344" s="576"/>
      <c r="Z344" s="567"/>
      <c r="AA344" s="567"/>
      <c r="AB344" s="573"/>
      <c r="AC344" s="567"/>
      <c r="AD344" s="566" t="s">
        <v>787</v>
      </c>
      <c r="AE344" s="566" t="s">
        <v>706</v>
      </c>
      <c r="AF344" s="566"/>
      <c r="AG344" s="566"/>
      <c r="AH344" s="568" t="s">
        <v>777</v>
      </c>
    </row>
    <row r="345" spans="3:34" ht="14.45" customHeight="1">
      <c r="C345" s="607"/>
      <c r="D345" s="584"/>
      <c r="E345" s="528"/>
      <c r="F345" s="528"/>
      <c r="G345" s="528"/>
      <c r="H345" s="528"/>
      <c r="I345" s="353"/>
      <c r="J345" s="528"/>
      <c r="K345" s="528"/>
      <c r="L345" s="327"/>
      <c r="M345" s="578"/>
      <c r="N345" s="579"/>
      <c r="O345" s="373"/>
      <c r="P345" s="353"/>
      <c r="Q345" s="52" t="s">
        <v>54</v>
      </c>
      <c r="R345" s="50">
        <v>0</v>
      </c>
      <c r="S345" s="467"/>
      <c r="T345" s="467"/>
      <c r="U345" s="467"/>
      <c r="V345" s="467"/>
      <c r="W345" s="467"/>
      <c r="X345" s="576"/>
      <c r="Y345" s="576"/>
      <c r="Z345" s="567"/>
      <c r="AA345" s="567"/>
      <c r="AB345" s="573"/>
      <c r="AC345" s="567"/>
      <c r="AD345" s="567"/>
      <c r="AE345" s="567"/>
      <c r="AF345" s="567"/>
      <c r="AG345" s="567"/>
      <c r="AH345" s="569"/>
    </row>
    <row r="346" spans="3:34" ht="14.45" customHeight="1">
      <c r="C346" s="607"/>
      <c r="D346" s="584"/>
      <c r="E346" s="528"/>
      <c r="F346" s="528"/>
      <c r="G346" s="528"/>
      <c r="H346" s="528"/>
      <c r="I346" s="353"/>
      <c r="J346" s="528"/>
      <c r="K346" s="528"/>
      <c r="L346" s="327"/>
      <c r="M346" s="578"/>
      <c r="N346" s="579"/>
      <c r="O346" s="373"/>
      <c r="P346" s="523" t="s">
        <v>55</v>
      </c>
      <c r="Q346" s="52" t="s">
        <v>56</v>
      </c>
      <c r="R346" s="53">
        <v>15</v>
      </c>
      <c r="S346" s="467"/>
      <c r="T346" s="467"/>
      <c r="U346" s="467"/>
      <c r="V346" s="467"/>
      <c r="W346" s="467"/>
      <c r="X346" s="576"/>
      <c r="Y346" s="576"/>
      <c r="Z346" s="567"/>
      <c r="AA346" s="567"/>
      <c r="AB346" s="573"/>
      <c r="AC346" s="567"/>
      <c r="AD346" s="567"/>
      <c r="AE346" s="567"/>
      <c r="AF346" s="567"/>
      <c r="AG346" s="567"/>
      <c r="AH346" s="569"/>
    </row>
    <row r="347" spans="3:34" ht="14.45" customHeight="1">
      <c r="C347" s="607"/>
      <c r="D347" s="584"/>
      <c r="E347" s="528"/>
      <c r="F347" s="528"/>
      <c r="G347" s="528"/>
      <c r="H347" s="528"/>
      <c r="I347" s="353"/>
      <c r="J347" s="528"/>
      <c r="K347" s="528"/>
      <c r="L347" s="327"/>
      <c r="M347" s="578"/>
      <c r="N347" s="579"/>
      <c r="O347" s="373"/>
      <c r="P347" s="353"/>
      <c r="Q347" s="52" t="s">
        <v>57</v>
      </c>
      <c r="R347" s="50">
        <v>0</v>
      </c>
      <c r="S347" s="467"/>
      <c r="T347" s="467"/>
      <c r="U347" s="467"/>
      <c r="V347" s="467"/>
      <c r="W347" s="467"/>
      <c r="X347" s="576"/>
      <c r="Y347" s="576"/>
      <c r="Z347" s="567"/>
      <c r="AA347" s="567"/>
      <c r="AB347" s="573"/>
      <c r="AC347" s="567"/>
      <c r="AD347" s="567"/>
      <c r="AE347" s="567"/>
      <c r="AF347" s="567"/>
      <c r="AG347" s="567"/>
      <c r="AH347" s="569"/>
    </row>
    <row r="348" spans="3:34" ht="14.45" customHeight="1">
      <c r="C348" s="607"/>
      <c r="D348" s="584"/>
      <c r="E348" s="528"/>
      <c r="F348" s="528"/>
      <c r="G348" s="528"/>
      <c r="H348" s="528"/>
      <c r="I348" s="353"/>
      <c r="J348" s="528"/>
      <c r="K348" s="528"/>
      <c r="L348" s="327"/>
      <c r="M348" s="578"/>
      <c r="N348" s="579"/>
      <c r="O348" s="373"/>
      <c r="P348" s="523" t="s">
        <v>58</v>
      </c>
      <c r="Q348" s="52" t="s">
        <v>59</v>
      </c>
      <c r="R348" s="53">
        <v>15</v>
      </c>
      <c r="S348" s="467"/>
      <c r="T348" s="467"/>
      <c r="U348" s="467"/>
      <c r="V348" s="467"/>
      <c r="W348" s="467"/>
      <c r="X348" s="576"/>
      <c r="Y348" s="576"/>
      <c r="Z348" s="567"/>
      <c r="AA348" s="567"/>
      <c r="AB348" s="573"/>
      <c r="AC348" s="567"/>
      <c r="AD348" s="567"/>
      <c r="AE348" s="567"/>
      <c r="AF348" s="567"/>
      <c r="AG348" s="567"/>
      <c r="AH348" s="569"/>
    </row>
    <row r="349" spans="3:34" ht="14.45" customHeight="1">
      <c r="C349" s="607"/>
      <c r="D349" s="584"/>
      <c r="E349" s="528"/>
      <c r="F349" s="528"/>
      <c r="G349" s="528"/>
      <c r="H349" s="528"/>
      <c r="I349" s="353"/>
      <c r="J349" s="528"/>
      <c r="K349" s="528"/>
      <c r="L349" s="327"/>
      <c r="M349" s="578"/>
      <c r="N349" s="579"/>
      <c r="O349" s="373"/>
      <c r="P349" s="353"/>
      <c r="Q349" s="52" t="s">
        <v>60</v>
      </c>
      <c r="R349" s="50">
        <v>0</v>
      </c>
      <c r="S349" s="467"/>
      <c r="T349" s="467"/>
      <c r="U349" s="467"/>
      <c r="V349" s="467"/>
      <c r="W349" s="467"/>
      <c r="X349" s="576"/>
      <c r="Y349" s="576"/>
      <c r="Z349" s="567"/>
      <c r="AA349" s="567"/>
      <c r="AB349" s="573"/>
      <c r="AC349" s="567"/>
      <c r="AD349" s="567"/>
      <c r="AE349" s="567"/>
      <c r="AF349" s="567"/>
      <c r="AG349" s="567"/>
      <c r="AH349" s="569"/>
    </row>
    <row r="350" spans="3:34" ht="14.45" customHeight="1">
      <c r="C350" s="607"/>
      <c r="D350" s="584"/>
      <c r="E350" s="528"/>
      <c r="F350" s="528"/>
      <c r="G350" s="528"/>
      <c r="H350" s="528"/>
      <c r="I350" s="353"/>
      <c r="J350" s="528"/>
      <c r="K350" s="528"/>
      <c r="L350" s="327"/>
      <c r="M350" s="578"/>
      <c r="N350" s="579"/>
      <c r="O350" s="373"/>
      <c r="P350" s="531" t="s">
        <v>61</v>
      </c>
      <c r="Q350" s="52" t="s">
        <v>62</v>
      </c>
      <c r="R350" s="53">
        <v>15</v>
      </c>
      <c r="S350" s="467"/>
      <c r="T350" s="467"/>
      <c r="U350" s="467"/>
      <c r="V350" s="467"/>
      <c r="W350" s="467"/>
      <c r="X350" s="576"/>
      <c r="Y350" s="576"/>
      <c r="Z350" s="567"/>
      <c r="AA350" s="567"/>
      <c r="AB350" s="573"/>
      <c r="AC350" s="567"/>
      <c r="AD350" s="567"/>
      <c r="AE350" s="567"/>
      <c r="AF350" s="567"/>
      <c r="AG350" s="567"/>
      <c r="AH350" s="569"/>
    </row>
    <row r="351" spans="3:34" ht="14.45" customHeight="1">
      <c r="C351" s="607"/>
      <c r="D351" s="584"/>
      <c r="E351" s="528"/>
      <c r="F351" s="528"/>
      <c r="G351" s="528"/>
      <c r="H351" s="528"/>
      <c r="I351" s="353"/>
      <c r="J351" s="528"/>
      <c r="K351" s="528"/>
      <c r="L351" s="327"/>
      <c r="M351" s="578"/>
      <c r="N351" s="579"/>
      <c r="O351" s="373"/>
      <c r="P351" s="462"/>
      <c r="Q351" s="52" t="s">
        <v>63</v>
      </c>
      <c r="R351" s="50">
        <v>10</v>
      </c>
      <c r="S351" s="467"/>
      <c r="T351" s="467"/>
      <c r="U351" s="467"/>
      <c r="V351" s="467"/>
      <c r="W351" s="467"/>
      <c r="X351" s="576"/>
      <c r="Y351" s="576"/>
      <c r="Z351" s="567"/>
      <c r="AA351" s="567"/>
      <c r="AB351" s="573"/>
      <c r="AC351" s="567"/>
      <c r="AD351" s="567"/>
      <c r="AE351" s="567"/>
      <c r="AF351" s="567"/>
      <c r="AG351" s="567"/>
      <c r="AH351" s="569"/>
    </row>
    <row r="352" spans="3:34" ht="14.45" customHeight="1">
      <c r="C352" s="607"/>
      <c r="D352" s="584"/>
      <c r="E352" s="528"/>
      <c r="F352" s="528"/>
      <c r="G352" s="528"/>
      <c r="H352" s="528"/>
      <c r="I352" s="353"/>
      <c r="J352" s="528"/>
      <c r="K352" s="528"/>
      <c r="L352" s="327"/>
      <c r="M352" s="578"/>
      <c r="N352" s="579"/>
      <c r="O352" s="373"/>
      <c r="P352" s="462"/>
      <c r="Q352" s="52" t="s">
        <v>64</v>
      </c>
      <c r="R352" s="50">
        <v>0</v>
      </c>
      <c r="S352" s="467"/>
      <c r="T352" s="467"/>
      <c r="U352" s="467"/>
      <c r="V352" s="467"/>
      <c r="W352" s="467"/>
      <c r="X352" s="576"/>
      <c r="Y352" s="576"/>
      <c r="Z352" s="567"/>
      <c r="AA352" s="567"/>
      <c r="AB352" s="573"/>
      <c r="AC352" s="567"/>
      <c r="AD352" s="567"/>
      <c r="AE352" s="567"/>
      <c r="AF352" s="567"/>
      <c r="AG352" s="567"/>
      <c r="AH352" s="569"/>
    </row>
    <row r="353" spans="3:34" ht="14.45" customHeight="1">
      <c r="C353" s="607"/>
      <c r="D353" s="584"/>
      <c r="E353" s="528"/>
      <c r="F353" s="528"/>
      <c r="G353" s="528"/>
      <c r="H353" s="528"/>
      <c r="I353" s="353"/>
      <c r="J353" s="528"/>
      <c r="K353" s="528"/>
      <c r="L353" s="327"/>
      <c r="M353" s="578"/>
      <c r="N353" s="579"/>
      <c r="O353" s="373"/>
      <c r="P353" s="523" t="s">
        <v>95</v>
      </c>
      <c r="Q353" s="52" t="s">
        <v>66</v>
      </c>
      <c r="R353" s="53">
        <v>15</v>
      </c>
      <c r="S353" s="467"/>
      <c r="T353" s="467"/>
      <c r="U353" s="467"/>
      <c r="V353" s="467"/>
      <c r="W353" s="467"/>
      <c r="X353" s="576"/>
      <c r="Y353" s="576"/>
      <c r="Z353" s="567"/>
      <c r="AA353" s="567"/>
      <c r="AB353" s="573"/>
      <c r="AC353" s="567"/>
      <c r="AD353" s="567"/>
      <c r="AE353" s="567"/>
      <c r="AF353" s="567"/>
      <c r="AG353" s="567"/>
      <c r="AH353" s="569"/>
    </row>
    <row r="354" spans="3:34" ht="14.45" customHeight="1">
      <c r="C354" s="607"/>
      <c r="D354" s="584"/>
      <c r="E354" s="528"/>
      <c r="F354" s="528"/>
      <c r="G354" s="528"/>
      <c r="H354" s="528"/>
      <c r="I354" s="353"/>
      <c r="J354" s="528"/>
      <c r="K354" s="528"/>
      <c r="L354" s="327"/>
      <c r="M354" s="578"/>
      <c r="N354" s="579"/>
      <c r="O354" s="373"/>
      <c r="P354" s="353"/>
      <c r="Q354" s="52" t="s">
        <v>67</v>
      </c>
      <c r="R354" s="50">
        <v>0</v>
      </c>
      <c r="S354" s="467"/>
      <c r="T354" s="467"/>
      <c r="U354" s="467"/>
      <c r="V354" s="467"/>
      <c r="W354" s="467"/>
      <c r="X354" s="576"/>
      <c r="Y354" s="576"/>
      <c r="Z354" s="567"/>
      <c r="AA354" s="567"/>
      <c r="AB354" s="573"/>
      <c r="AC354" s="567"/>
      <c r="AD354" s="567"/>
      <c r="AE354" s="567"/>
      <c r="AF354" s="567"/>
      <c r="AG354" s="567"/>
      <c r="AH354" s="569"/>
    </row>
    <row r="355" spans="3:34" ht="48.75" customHeight="1">
      <c r="C355" s="607"/>
      <c r="D355" s="584"/>
      <c r="E355" s="528"/>
      <c r="F355" s="528"/>
      <c r="G355" s="528"/>
      <c r="H355" s="528"/>
      <c r="I355" s="353"/>
      <c r="J355" s="528"/>
      <c r="K355" s="528"/>
      <c r="L355" s="327"/>
      <c r="M355" s="578"/>
      <c r="N355" s="579"/>
      <c r="O355" s="373"/>
      <c r="P355" s="523" t="s">
        <v>68</v>
      </c>
      <c r="Q355" s="51" t="s">
        <v>69</v>
      </c>
      <c r="R355" s="53">
        <v>15</v>
      </c>
      <c r="S355" s="467"/>
      <c r="T355" s="467"/>
      <c r="U355" s="467"/>
      <c r="V355" s="467"/>
      <c r="W355" s="467"/>
      <c r="X355" s="576"/>
      <c r="Y355" s="576"/>
      <c r="Z355" s="567"/>
      <c r="AA355" s="567"/>
      <c r="AB355" s="573"/>
      <c r="AC355" s="567"/>
      <c r="AD355" s="567"/>
      <c r="AE355" s="567"/>
      <c r="AF355" s="567"/>
      <c r="AG355" s="567"/>
      <c r="AH355" s="569"/>
    </row>
    <row r="356" spans="3:34" ht="47.25" customHeight="1">
      <c r="C356" s="607"/>
      <c r="D356" s="584"/>
      <c r="E356" s="528"/>
      <c r="F356" s="528"/>
      <c r="G356" s="528"/>
      <c r="H356" s="528"/>
      <c r="I356" s="353"/>
      <c r="J356" s="528"/>
      <c r="K356" s="528"/>
      <c r="L356" s="327"/>
      <c r="M356" s="578"/>
      <c r="N356" s="579"/>
      <c r="O356" s="373"/>
      <c r="P356" s="353"/>
      <c r="Q356" s="51" t="s">
        <v>70</v>
      </c>
      <c r="R356" s="50">
        <v>0</v>
      </c>
      <c r="S356" s="467"/>
      <c r="T356" s="467"/>
      <c r="U356" s="467"/>
      <c r="V356" s="467"/>
      <c r="W356" s="467"/>
      <c r="X356" s="576"/>
      <c r="Y356" s="576"/>
      <c r="Z356" s="567"/>
      <c r="AA356" s="567"/>
      <c r="AB356" s="573"/>
      <c r="AC356" s="567"/>
      <c r="AD356" s="567"/>
      <c r="AE356" s="567"/>
      <c r="AF356" s="567"/>
      <c r="AG356" s="567"/>
      <c r="AH356" s="569"/>
    </row>
    <row r="357" spans="3:34" ht="14.45" customHeight="1">
      <c r="C357" s="607"/>
      <c r="D357" s="584"/>
      <c r="E357" s="528"/>
      <c r="F357" s="528"/>
      <c r="G357" s="528"/>
      <c r="H357" s="528"/>
      <c r="I357" s="353"/>
      <c r="J357" s="528"/>
      <c r="K357" s="528"/>
      <c r="L357" s="327"/>
      <c r="M357" s="578"/>
      <c r="N357" s="579"/>
      <c r="O357" s="373"/>
      <c r="P357" s="568" t="s">
        <v>71</v>
      </c>
      <c r="Q357" s="52" t="s">
        <v>72</v>
      </c>
      <c r="R357" s="50">
        <v>10</v>
      </c>
      <c r="S357" s="467"/>
      <c r="T357" s="467"/>
      <c r="U357" s="467"/>
      <c r="V357" s="467"/>
      <c r="W357" s="467"/>
      <c r="X357" s="576"/>
      <c r="Y357" s="576"/>
      <c r="Z357" s="567"/>
      <c r="AA357" s="567"/>
      <c r="AB357" s="573"/>
      <c r="AC357" s="567"/>
      <c r="AD357" s="567"/>
      <c r="AE357" s="567"/>
      <c r="AF357" s="567"/>
      <c r="AG357" s="567"/>
      <c r="AH357" s="569"/>
    </row>
    <row r="358" spans="3:34" ht="14.45" customHeight="1">
      <c r="C358" s="607"/>
      <c r="D358" s="584"/>
      <c r="E358" s="528"/>
      <c r="F358" s="528"/>
      <c r="G358" s="528"/>
      <c r="H358" s="528"/>
      <c r="I358" s="353"/>
      <c r="J358" s="528"/>
      <c r="K358" s="528"/>
      <c r="L358" s="327"/>
      <c r="M358" s="578"/>
      <c r="N358" s="579"/>
      <c r="O358" s="373"/>
      <c r="P358" s="373"/>
      <c r="Q358" s="102" t="s">
        <v>73</v>
      </c>
      <c r="R358" s="163">
        <v>5</v>
      </c>
      <c r="S358" s="467"/>
      <c r="T358" s="467"/>
      <c r="U358" s="467"/>
      <c r="V358" s="467"/>
      <c r="W358" s="467"/>
      <c r="X358" s="576"/>
      <c r="Y358" s="576"/>
      <c r="Z358" s="567"/>
      <c r="AA358" s="567"/>
      <c r="AB358" s="573"/>
      <c r="AC358" s="567"/>
      <c r="AD358" s="567"/>
      <c r="AE358" s="567"/>
      <c r="AF358" s="567"/>
      <c r="AG358" s="567"/>
      <c r="AH358" s="569"/>
    </row>
    <row r="359" spans="3:34" ht="14.45" customHeight="1">
      <c r="C359" s="607"/>
      <c r="D359" s="584"/>
      <c r="E359" s="528"/>
      <c r="F359" s="528"/>
      <c r="G359" s="528"/>
      <c r="H359" s="528"/>
      <c r="I359" s="353"/>
      <c r="J359" s="528"/>
      <c r="K359" s="528"/>
      <c r="L359" s="327"/>
      <c r="M359" s="578"/>
      <c r="N359" s="579"/>
      <c r="O359" s="339"/>
      <c r="P359" s="339"/>
      <c r="Q359" s="102" t="s">
        <v>74</v>
      </c>
      <c r="R359" s="50">
        <v>0</v>
      </c>
      <c r="S359" s="468"/>
      <c r="T359" s="468"/>
      <c r="U359" s="468"/>
      <c r="V359" s="468"/>
      <c r="W359" s="468"/>
      <c r="X359" s="576"/>
      <c r="Y359" s="576"/>
      <c r="Z359" s="567"/>
      <c r="AA359" s="567"/>
      <c r="AB359" s="573"/>
      <c r="AC359" s="567"/>
      <c r="AD359" s="504"/>
      <c r="AE359" s="504"/>
      <c r="AF359" s="504"/>
      <c r="AG359" s="504"/>
      <c r="AH359" s="570"/>
    </row>
    <row r="360" spans="3:34" ht="13.9" customHeight="1">
      <c r="C360" s="607"/>
      <c r="D360" s="584"/>
      <c r="E360" s="528"/>
      <c r="F360" s="528"/>
      <c r="G360" s="528"/>
      <c r="H360" s="528"/>
      <c r="I360" s="353"/>
      <c r="J360" s="528"/>
      <c r="K360" s="528"/>
      <c r="L360" s="327"/>
      <c r="M360" s="578"/>
      <c r="N360" s="579"/>
      <c r="O360" s="568" t="s">
        <v>788</v>
      </c>
      <c r="P360" s="523" t="s">
        <v>46</v>
      </c>
      <c r="Q360" s="52" t="s">
        <v>47</v>
      </c>
      <c r="R360" s="53">
        <v>15</v>
      </c>
      <c r="S360" s="571">
        <v>95</v>
      </c>
      <c r="T360" s="571" t="s">
        <v>316</v>
      </c>
      <c r="U360" s="571" t="s">
        <v>48</v>
      </c>
      <c r="V360" s="566" t="s">
        <v>121</v>
      </c>
      <c r="W360" s="571">
        <v>50</v>
      </c>
      <c r="X360" s="576"/>
      <c r="Y360" s="576"/>
      <c r="Z360" s="567"/>
      <c r="AA360" s="567"/>
      <c r="AB360" s="573"/>
      <c r="AC360" s="567"/>
      <c r="AD360" s="566" t="s">
        <v>789</v>
      </c>
      <c r="AE360" s="566" t="s">
        <v>706</v>
      </c>
      <c r="AF360" s="566"/>
      <c r="AG360" s="566"/>
      <c r="AH360" s="568" t="s">
        <v>777</v>
      </c>
    </row>
    <row r="361" spans="3:34" ht="13.9" customHeight="1">
      <c r="C361" s="607"/>
      <c r="D361" s="584"/>
      <c r="E361" s="528"/>
      <c r="F361" s="528"/>
      <c r="G361" s="528"/>
      <c r="H361" s="528"/>
      <c r="I361" s="353"/>
      <c r="J361" s="528"/>
      <c r="K361" s="528"/>
      <c r="L361" s="327"/>
      <c r="M361" s="578"/>
      <c r="N361" s="579"/>
      <c r="O361" s="569"/>
      <c r="P361" s="353"/>
      <c r="Q361" s="52" t="s">
        <v>54</v>
      </c>
      <c r="R361" s="50">
        <v>0</v>
      </c>
      <c r="S361" s="467"/>
      <c r="T361" s="467"/>
      <c r="U361" s="467"/>
      <c r="V361" s="305"/>
      <c r="W361" s="467"/>
      <c r="X361" s="576"/>
      <c r="Y361" s="576"/>
      <c r="Z361" s="567"/>
      <c r="AA361" s="567"/>
      <c r="AB361" s="573"/>
      <c r="AC361" s="567"/>
      <c r="AD361" s="567"/>
      <c r="AE361" s="567"/>
      <c r="AF361" s="567"/>
      <c r="AG361" s="567"/>
      <c r="AH361" s="569"/>
    </row>
    <row r="362" spans="3:34" ht="13.9" customHeight="1">
      <c r="C362" s="607"/>
      <c r="D362" s="584"/>
      <c r="E362" s="528"/>
      <c r="F362" s="528"/>
      <c r="G362" s="528"/>
      <c r="H362" s="528"/>
      <c r="I362" s="353"/>
      <c r="J362" s="528"/>
      <c r="K362" s="528"/>
      <c r="L362" s="327"/>
      <c r="M362" s="578"/>
      <c r="N362" s="579"/>
      <c r="O362" s="569"/>
      <c r="P362" s="523" t="s">
        <v>55</v>
      </c>
      <c r="Q362" s="52" t="s">
        <v>56</v>
      </c>
      <c r="R362" s="53">
        <v>15</v>
      </c>
      <c r="S362" s="467"/>
      <c r="T362" s="467"/>
      <c r="U362" s="467"/>
      <c r="V362" s="305"/>
      <c r="W362" s="467"/>
      <c r="X362" s="576"/>
      <c r="Y362" s="576"/>
      <c r="Z362" s="567"/>
      <c r="AA362" s="567"/>
      <c r="AB362" s="573"/>
      <c r="AC362" s="567"/>
      <c r="AD362" s="567"/>
      <c r="AE362" s="567"/>
      <c r="AF362" s="567"/>
      <c r="AG362" s="567"/>
      <c r="AH362" s="569"/>
    </row>
    <row r="363" spans="3:34" ht="13.9" customHeight="1">
      <c r="C363" s="607"/>
      <c r="D363" s="584"/>
      <c r="E363" s="528"/>
      <c r="F363" s="528"/>
      <c r="G363" s="528"/>
      <c r="H363" s="528"/>
      <c r="I363" s="353"/>
      <c r="J363" s="528"/>
      <c r="K363" s="528"/>
      <c r="L363" s="327"/>
      <c r="M363" s="578"/>
      <c r="N363" s="579"/>
      <c r="O363" s="569"/>
      <c r="P363" s="353"/>
      <c r="Q363" s="52" t="s">
        <v>57</v>
      </c>
      <c r="R363" s="50">
        <v>0</v>
      </c>
      <c r="S363" s="467"/>
      <c r="T363" s="467"/>
      <c r="U363" s="467"/>
      <c r="V363" s="305"/>
      <c r="W363" s="467"/>
      <c r="X363" s="576"/>
      <c r="Y363" s="576"/>
      <c r="Z363" s="567"/>
      <c r="AA363" s="567"/>
      <c r="AB363" s="573"/>
      <c r="AC363" s="567"/>
      <c r="AD363" s="567"/>
      <c r="AE363" s="567"/>
      <c r="AF363" s="567"/>
      <c r="AG363" s="567"/>
      <c r="AH363" s="569"/>
    </row>
    <row r="364" spans="3:34" ht="13.9" customHeight="1">
      <c r="C364" s="607"/>
      <c r="D364" s="584"/>
      <c r="E364" s="528"/>
      <c r="F364" s="528"/>
      <c r="G364" s="528"/>
      <c r="H364" s="528"/>
      <c r="I364" s="353"/>
      <c r="J364" s="528"/>
      <c r="K364" s="528"/>
      <c r="L364" s="327"/>
      <c r="M364" s="578"/>
      <c r="N364" s="579"/>
      <c r="O364" s="569"/>
      <c r="P364" s="523" t="s">
        <v>58</v>
      </c>
      <c r="Q364" s="52" t="s">
        <v>59</v>
      </c>
      <c r="R364" s="53">
        <v>15</v>
      </c>
      <c r="S364" s="467"/>
      <c r="T364" s="467"/>
      <c r="U364" s="467"/>
      <c r="V364" s="305"/>
      <c r="W364" s="467"/>
      <c r="X364" s="576"/>
      <c r="Y364" s="576"/>
      <c r="Z364" s="567"/>
      <c r="AA364" s="567"/>
      <c r="AB364" s="573"/>
      <c r="AC364" s="567"/>
      <c r="AD364" s="567"/>
      <c r="AE364" s="567"/>
      <c r="AF364" s="567"/>
      <c r="AG364" s="567"/>
      <c r="AH364" s="569"/>
    </row>
    <row r="365" spans="3:34" ht="13.9" customHeight="1">
      <c r="C365" s="607"/>
      <c r="D365" s="584"/>
      <c r="E365" s="528"/>
      <c r="F365" s="528"/>
      <c r="G365" s="528"/>
      <c r="H365" s="528"/>
      <c r="I365" s="353"/>
      <c r="J365" s="528"/>
      <c r="K365" s="528"/>
      <c r="L365" s="327"/>
      <c r="M365" s="578"/>
      <c r="N365" s="579"/>
      <c r="O365" s="569"/>
      <c r="P365" s="353"/>
      <c r="Q365" s="52" t="s">
        <v>60</v>
      </c>
      <c r="R365" s="50">
        <v>0</v>
      </c>
      <c r="S365" s="467"/>
      <c r="T365" s="467"/>
      <c r="U365" s="467"/>
      <c r="V365" s="305"/>
      <c r="W365" s="467"/>
      <c r="X365" s="576"/>
      <c r="Y365" s="576"/>
      <c r="Z365" s="567"/>
      <c r="AA365" s="567"/>
      <c r="AB365" s="573"/>
      <c r="AC365" s="567"/>
      <c r="AD365" s="567"/>
      <c r="AE365" s="567"/>
      <c r="AF365" s="567"/>
      <c r="AG365" s="567"/>
      <c r="AH365" s="569"/>
    </row>
    <row r="366" spans="3:34" ht="13.9" customHeight="1">
      <c r="C366" s="607"/>
      <c r="D366" s="584"/>
      <c r="E366" s="528"/>
      <c r="F366" s="528"/>
      <c r="G366" s="528"/>
      <c r="H366" s="528"/>
      <c r="I366" s="353"/>
      <c r="J366" s="528"/>
      <c r="K366" s="528"/>
      <c r="L366" s="327"/>
      <c r="M366" s="578"/>
      <c r="N366" s="579"/>
      <c r="O366" s="569"/>
      <c r="P366" s="531" t="s">
        <v>61</v>
      </c>
      <c r="Q366" s="52" t="s">
        <v>62</v>
      </c>
      <c r="R366" s="53">
        <v>15</v>
      </c>
      <c r="S366" s="467"/>
      <c r="T366" s="467"/>
      <c r="U366" s="467"/>
      <c r="V366" s="305"/>
      <c r="W366" s="467"/>
      <c r="X366" s="576"/>
      <c r="Y366" s="576"/>
      <c r="Z366" s="567"/>
      <c r="AA366" s="567"/>
      <c r="AB366" s="573"/>
      <c r="AC366" s="567"/>
      <c r="AD366" s="567"/>
      <c r="AE366" s="567"/>
      <c r="AF366" s="567"/>
      <c r="AG366" s="567"/>
      <c r="AH366" s="569"/>
    </row>
    <row r="367" spans="3:34" ht="13.9" customHeight="1">
      <c r="C367" s="607"/>
      <c r="D367" s="584"/>
      <c r="E367" s="528"/>
      <c r="F367" s="528"/>
      <c r="G367" s="528"/>
      <c r="H367" s="528"/>
      <c r="I367" s="353"/>
      <c r="J367" s="528"/>
      <c r="K367" s="528"/>
      <c r="L367" s="327"/>
      <c r="M367" s="578"/>
      <c r="N367" s="579"/>
      <c r="O367" s="569"/>
      <c r="P367" s="462"/>
      <c r="Q367" s="52" t="s">
        <v>63</v>
      </c>
      <c r="R367" s="50">
        <v>10</v>
      </c>
      <c r="S367" s="467"/>
      <c r="T367" s="467"/>
      <c r="U367" s="467"/>
      <c r="V367" s="305"/>
      <c r="W367" s="467"/>
      <c r="X367" s="576"/>
      <c r="Y367" s="576"/>
      <c r="Z367" s="567"/>
      <c r="AA367" s="567"/>
      <c r="AB367" s="573"/>
      <c r="AC367" s="567"/>
      <c r="AD367" s="567"/>
      <c r="AE367" s="567"/>
      <c r="AF367" s="567"/>
      <c r="AG367" s="567"/>
      <c r="AH367" s="569"/>
    </row>
    <row r="368" spans="3:34" ht="13.9" customHeight="1">
      <c r="C368" s="607"/>
      <c r="D368" s="584"/>
      <c r="E368" s="528"/>
      <c r="F368" s="528"/>
      <c r="G368" s="528"/>
      <c r="H368" s="528"/>
      <c r="I368" s="353"/>
      <c r="J368" s="528"/>
      <c r="K368" s="528"/>
      <c r="L368" s="327"/>
      <c r="M368" s="578"/>
      <c r="N368" s="579"/>
      <c r="O368" s="569"/>
      <c r="P368" s="462"/>
      <c r="Q368" s="52" t="s">
        <v>64</v>
      </c>
      <c r="R368" s="50">
        <v>0</v>
      </c>
      <c r="S368" s="467"/>
      <c r="T368" s="467"/>
      <c r="U368" s="467"/>
      <c r="V368" s="305"/>
      <c r="W368" s="467"/>
      <c r="X368" s="576"/>
      <c r="Y368" s="576"/>
      <c r="Z368" s="567"/>
      <c r="AA368" s="567"/>
      <c r="AB368" s="573"/>
      <c r="AC368" s="567"/>
      <c r="AD368" s="567"/>
      <c r="AE368" s="567"/>
      <c r="AF368" s="567"/>
      <c r="AG368" s="567"/>
      <c r="AH368" s="569"/>
    </row>
    <row r="369" spans="3:34" ht="13.9" customHeight="1">
      <c r="C369" s="607"/>
      <c r="D369" s="584"/>
      <c r="E369" s="528"/>
      <c r="F369" s="528"/>
      <c r="G369" s="528"/>
      <c r="H369" s="528"/>
      <c r="I369" s="353"/>
      <c r="J369" s="528"/>
      <c r="K369" s="528"/>
      <c r="L369" s="327"/>
      <c r="M369" s="578"/>
      <c r="N369" s="579"/>
      <c r="O369" s="569"/>
      <c r="P369" s="523" t="s">
        <v>95</v>
      </c>
      <c r="Q369" s="52" t="s">
        <v>66</v>
      </c>
      <c r="R369" s="53">
        <v>15</v>
      </c>
      <c r="S369" s="467"/>
      <c r="T369" s="467"/>
      <c r="U369" s="467"/>
      <c r="V369" s="305"/>
      <c r="W369" s="467"/>
      <c r="X369" s="576"/>
      <c r="Y369" s="576"/>
      <c r="Z369" s="567"/>
      <c r="AA369" s="567"/>
      <c r="AB369" s="573"/>
      <c r="AC369" s="567"/>
      <c r="AD369" s="567"/>
      <c r="AE369" s="567"/>
      <c r="AF369" s="567"/>
      <c r="AG369" s="567"/>
      <c r="AH369" s="569"/>
    </row>
    <row r="370" spans="3:34" ht="13.9" customHeight="1">
      <c r="C370" s="607"/>
      <c r="D370" s="584"/>
      <c r="E370" s="528"/>
      <c r="F370" s="528"/>
      <c r="G370" s="528"/>
      <c r="H370" s="528"/>
      <c r="I370" s="353"/>
      <c r="J370" s="528"/>
      <c r="K370" s="528"/>
      <c r="L370" s="327"/>
      <c r="M370" s="578"/>
      <c r="N370" s="579"/>
      <c r="O370" s="569"/>
      <c r="P370" s="353"/>
      <c r="Q370" s="52" t="s">
        <v>67</v>
      </c>
      <c r="R370" s="50">
        <v>0</v>
      </c>
      <c r="S370" s="467"/>
      <c r="T370" s="467"/>
      <c r="U370" s="467"/>
      <c r="V370" s="305"/>
      <c r="W370" s="467"/>
      <c r="X370" s="576"/>
      <c r="Y370" s="576"/>
      <c r="Z370" s="567"/>
      <c r="AA370" s="567"/>
      <c r="AB370" s="573"/>
      <c r="AC370" s="567"/>
      <c r="AD370" s="567"/>
      <c r="AE370" s="567"/>
      <c r="AF370" s="567"/>
      <c r="AG370" s="567"/>
      <c r="AH370" s="569"/>
    </row>
    <row r="371" spans="3:34" ht="45">
      <c r="C371" s="607"/>
      <c r="D371" s="584"/>
      <c r="E371" s="528"/>
      <c r="F371" s="528"/>
      <c r="G371" s="528"/>
      <c r="H371" s="528"/>
      <c r="I371" s="353"/>
      <c r="J371" s="528"/>
      <c r="K371" s="528"/>
      <c r="L371" s="327"/>
      <c r="M371" s="578"/>
      <c r="N371" s="579"/>
      <c r="O371" s="569"/>
      <c r="P371" s="523" t="s">
        <v>68</v>
      </c>
      <c r="Q371" s="51" t="s">
        <v>69</v>
      </c>
      <c r="R371" s="53">
        <v>15</v>
      </c>
      <c r="S371" s="467"/>
      <c r="T371" s="467"/>
      <c r="U371" s="467"/>
      <c r="V371" s="305"/>
      <c r="W371" s="467"/>
      <c r="X371" s="576"/>
      <c r="Y371" s="576"/>
      <c r="Z371" s="567"/>
      <c r="AA371" s="567"/>
      <c r="AB371" s="573"/>
      <c r="AC371" s="567"/>
      <c r="AD371" s="567"/>
      <c r="AE371" s="567"/>
      <c r="AF371" s="567"/>
      <c r="AG371" s="567"/>
      <c r="AH371" s="569"/>
    </row>
    <row r="372" spans="3:34" ht="45">
      <c r="C372" s="607"/>
      <c r="D372" s="584"/>
      <c r="E372" s="528"/>
      <c r="F372" s="528"/>
      <c r="G372" s="528"/>
      <c r="H372" s="528"/>
      <c r="I372" s="353"/>
      <c r="J372" s="528"/>
      <c r="K372" s="528"/>
      <c r="L372" s="327"/>
      <c r="M372" s="578"/>
      <c r="N372" s="579"/>
      <c r="O372" s="569"/>
      <c r="P372" s="353"/>
      <c r="Q372" s="51" t="s">
        <v>70</v>
      </c>
      <c r="R372" s="50">
        <v>0</v>
      </c>
      <c r="S372" s="467"/>
      <c r="T372" s="467"/>
      <c r="U372" s="467"/>
      <c r="V372" s="305"/>
      <c r="W372" s="467"/>
      <c r="X372" s="576"/>
      <c r="Y372" s="576"/>
      <c r="Z372" s="567"/>
      <c r="AA372" s="567"/>
      <c r="AB372" s="573"/>
      <c r="AC372" s="567"/>
      <c r="AD372" s="567"/>
      <c r="AE372" s="567"/>
      <c r="AF372" s="567"/>
      <c r="AG372" s="567"/>
      <c r="AH372" s="569"/>
    </row>
    <row r="373" spans="3:34" ht="13.9" customHeight="1">
      <c r="C373" s="607"/>
      <c r="D373" s="584"/>
      <c r="E373" s="528"/>
      <c r="F373" s="528"/>
      <c r="G373" s="528"/>
      <c r="H373" s="528"/>
      <c r="I373" s="353"/>
      <c r="J373" s="528"/>
      <c r="K373" s="528"/>
      <c r="L373" s="327"/>
      <c r="M373" s="578"/>
      <c r="N373" s="579"/>
      <c r="O373" s="569"/>
      <c r="P373" s="568" t="s">
        <v>71</v>
      </c>
      <c r="Q373" s="52" t="s">
        <v>72</v>
      </c>
      <c r="R373" s="50">
        <v>10</v>
      </c>
      <c r="S373" s="467"/>
      <c r="T373" s="467"/>
      <c r="U373" s="467"/>
      <c r="V373" s="305"/>
      <c r="W373" s="467"/>
      <c r="X373" s="576"/>
      <c r="Y373" s="576"/>
      <c r="Z373" s="567"/>
      <c r="AA373" s="567"/>
      <c r="AB373" s="573"/>
      <c r="AC373" s="567"/>
      <c r="AD373" s="567"/>
      <c r="AE373" s="567"/>
      <c r="AF373" s="567"/>
      <c r="AG373" s="567"/>
      <c r="AH373" s="569"/>
    </row>
    <row r="374" spans="3:34" ht="14.45" customHeight="1">
      <c r="C374" s="607"/>
      <c r="D374" s="584"/>
      <c r="E374" s="528"/>
      <c r="F374" s="528"/>
      <c r="G374" s="528"/>
      <c r="H374" s="528"/>
      <c r="I374" s="353"/>
      <c r="J374" s="528"/>
      <c r="K374" s="528"/>
      <c r="L374" s="327"/>
      <c r="M374" s="578"/>
      <c r="N374" s="579"/>
      <c r="O374" s="373"/>
      <c r="P374" s="373"/>
      <c r="Q374" s="102" t="s">
        <v>73</v>
      </c>
      <c r="R374" s="163">
        <v>5</v>
      </c>
      <c r="S374" s="467"/>
      <c r="T374" s="467"/>
      <c r="U374" s="467"/>
      <c r="V374" s="305"/>
      <c r="W374" s="467"/>
      <c r="X374" s="576"/>
      <c r="Y374" s="576"/>
      <c r="Z374" s="567"/>
      <c r="AA374" s="567"/>
      <c r="AB374" s="573"/>
      <c r="AC374" s="567"/>
      <c r="AD374" s="567"/>
      <c r="AE374" s="567"/>
      <c r="AF374" s="567"/>
      <c r="AG374" s="567"/>
      <c r="AH374" s="569"/>
    </row>
    <row r="375" spans="3:34" ht="14.45" customHeight="1">
      <c r="C375" s="608"/>
      <c r="D375" s="585"/>
      <c r="E375" s="528"/>
      <c r="F375" s="528"/>
      <c r="G375" s="528"/>
      <c r="H375" s="528"/>
      <c r="I375" s="353"/>
      <c r="J375" s="528"/>
      <c r="K375" s="528"/>
      <c r="L375" s="327"/>
      <c r="M375" s="578"/>
      <c r="N375" s="579"/>
      <c r="O375" s="339"/>
      <c r="P375" s="339"/>
      <c r="Q375" s="102" t="s">
        <v>74</v>
      </c>
      <c r="R375" s="50">
        <v>0</v>
      </c>
      <c r="S375" s="468"/>
      <c r="T375" s="468"/>
      <c r="U375" s="468"/>
      <c r="V375" s="306"/>
      <c r="W375" s="468"/>
      <c r="X375" s="577"/>
      <c r="Y375" s="577"/>
      <c r="Z375" s="504"/>
      <c r="AA375" s="504"/>
      <c r="AB375" s="574"/>
      <c r="AC375" s="504"/>
      <c r="AD375" s="504"/>
      <c r="AE375" s="504"/>
      <c r="AF375" s="504"/>
      <c r="AG375" s="504"/>
      <c r="AH375" s="570"/>
    </row>
    <row r="379" spans="3:34" ht="47.25" customHeight="1">
      <c r="C379" s="245" t="s">
        <v>99</v>
      </c>
      <c r="D379" s="333" t="s">
        <v>455</v>
      </c>
      <c r="E379" s="333"/>
      <c r="F379" s="245"/>
    </row>
    <row r="380" spans="3:34" ht="39.75" customHeight="1">
      <c r="C380" s="245" t="s">
        <v>101</v>
      </c>
      <c r="D380" s="81">
        <v>44432</v>
      </c>
      <c r="E380" s="245"/>
      <c r="F380" s="245"/>
    </row>
    <row r="381" spans="3:34" ht="56.25" customHeight="1">
      <c r="C381" s="245" t="s">
        <v>102</v>
      </c>
      <c r="D381" s="245">
        <v>13</v>
      </c>
      <c r="E381" s="336" t="s">
        <v>1124</v>
      </c>
      <c r="F381" s="336"/>
    </row>
  </sheetData>
  <mergeCells count="512">
    <mergeCell ref="A1:AH1"/>
    <mergeCell ref="A2:AH2"/>
    <mergeCell ref="A6:A8"/>
    <mergeCell ref="B6:B8"/>
    <mergeCell ref="C6:C8"/>
    <mergeCell ref="D6:D8"/>
    <mergeCell ref="E6:F6"/>
    <mergeCell ref="G6:G8"/>
    <mergeCell ref="H6:H8"/>
    <mergeCell ref="I6:I8"/>
    <mergeCell ref="AC6:AC8"/>
    <mergeCell ref="AD6:AD8"/>
    <mergeCell ref="AE6:AE8"/>
    <mergeCell ref="AF6:AF8"/>
    <mergeCell ref="AG6:AG8"/>
    <mergeCell ref="AH6:AH8"/>
    <mergeCell ref="J6:J8"/>
    <mergeCell ref="K6:K8"/>
    <mergeCell ref="L6:N6"/>
    <mergeCell ref="O6:O8"/>
    <mergeCell ref="P6:Y6"/>
    <mergeCell ref="Z6:AB6"/>
    <mergeCell ref="P7:R7"/>
    <mergeCell ref="C5:AJ5"/>
    <mergeCell ref="G9:G56"/>
    <mergeCell ref="H9:H56"/>
    <mergeCell ref="I9:I56"/>
    <mergeCell ref="J9:J56"/>
    <mergeCell ref="K9:K56"/>
    <mergeCell ref="L9:L56"/>
    <mergeCell ref="A9:A56"/>
    <mergeCell ref="B9:B56"/>
    <mergeCell ref="C9:C56"/>
    <mergeCell ref="D9:D56"/>
    <mergeCell ref="E9:E56"/>
    <mergeCell ref="F9:F56"/>
    <mergeCell ref="V9:V24"/>
    <mergeCell ref="W9:W24"/>
    <mergeCell ref="X9:X56"/>
    <mergeCell ref="Y9:Y56"/>
    <mergeCell ref="Z9:Z56"/>
    <mergeCell ref="U25:U40"/>
    <mergeCell ref="V25:V40"/>
    <mergeCell ref="W25:W40"/>
    <mergeCell ref="M9:M56"/>
    <mergeCell ref="N9:N56"/>
    <mergeCell ref="O9:O24"/>
    <mergeCell ref="P9:P10"/>
    <mergeCell ref="S9:S24"/>
    <mergeCell ref="T9:T24"/>
    <mergeCell ref="O25:O40"/>
    <mergeCell ref="T25:T40"/>
    <mergeCell ref="P27:P28"/>
    <mergeCell ref="P29:P30"/>
    <mergeCell ref="P31:P33"/>
    <mergeCell ref="P34:P35"/>
    <mergeCell ref="P36:P37"/>
    <mergeCell ref="P38:P40"/>
    <mergeCell ref="O41:O56"/>
    <mergeCell ref="P41:P42"/>
    <mergeCell ref="P54:P56"/>
    <mergeCell ref="AG9:AG56"/>
    <mergeCell ref="AH9:AH56"/>
    <mergeCell ref="P11:P12"/>
    <mergeCell ref="P13:P14"/>
    <mergeCell ref="P15:P17"/>
    <mergeCell ref="P18:P19"/>
    <mergeCell ref="P20:P21"/>
    <mergeCell ref="P22:P24"/>
    <mergeCell ref="P25:P26"/>
    <mergeCell ref="S25:S40"/>
    <mergeCell ref="AA9:AA56"/>
    <mergeCell ref="AB9:AB56"/>
    <mergeCell ref="AC9:AC56"/>
    <mergeCell ref="AD9:AD56"/>
    <mergeCell ref="AE9:AE56"/>
    <mergeCell ref="AF9:AF56"/>
    <mergeCell ref="U9:U24"/>
    <mergeCell ref="S41:S56"/>
    <mergeCell ref="T41:T56"/>
    <mergeCell ref="U41:U56"/>
    <mergeCell ref="V41:V56"/>
    <mergeCell ref="W41:W56"/>
    <mergeCell ref="P43:P44"/>
    <mergeCell ref="P45:P46"/>
    <mergeCell ref="P47:P49"/>
    <mergeCell ref="P50:P51"/>
    <mergeCell ref="P52:P53"/>
    <mergeCell ref="K57:K136"/>
    <mergeCell ref="L57:L136"/>
    <mergeCell ref="G105:G136"/>
    <mergeCell ref="A57:A136"/>
    <mergeCell ref="B57:B136"/>
    <mergeCell ref="C57:C375"/>
    <mergeCell ref="D57:D375"/>
    <mergeCell ref="E57:E136"/>
    <mergeCell ref="F57:F136"/>
    <mergeCell ref="E137:E200"/>
    <mergeCell ref="F137:F200"/>
    <mergeCell ref="E217:E264"/>
    <mergeCell ref="F217:F264"/>
    <mergeCell ref="P79:P81"/>
    <mergeCell ref="P82:P83"/>
    <mergeCell ref="P84:P85"/>
    <mergeCell ref="P86:P88"/>
    <mergeCell ref="O89:O104"/>
    <mergeCell ref="P89:P90"/>
    <mergeCell ref="P102:P104"/>
    <mergeCell ref="V57:V72"/>
    <mergeCell ref="W57:W72"/>
    <mergeCell ref="X57:X136"/>
    <mergeCell ref="Y57:Y136"/>
    <mergeCell ref="Z57:Z136"/>
    <mergeCell ref="U73:U88"/>
    <mergeCell ref="V73:V88"/>
    <mergeCell ref="W73:W88"/>
    <mergeCell ref="W105:W120"/>
    <mergeCell ref="V121:V136"/>
    <mergeCell ref="W121:W136"/>
    <mergeCell ref="U121:U136"/>
    <mergeCell ref="AG57:AG136"/>
    <mergeCell ref="AH57:AH136"/>
    <mergeCell ref="P59:P60"/>
    <mergeCell ref="P61:P62"/>
    <mergeCell ref="P63:P65"/>
    <mergeCell ref="P66:P67"/>
    <mergeCell ref="P68:P69"/>
    <mergeCell ref="P70:P72"/>
    <mergeCell ref="P73:P74"/>
    <mergeCell ref="S73:S88"/>
    <mergeCell ref="AA57:AA136"/>
    <mergeCell ref="AB57:AB136"/>
    <mergeCell ref="AC57:AC136"/>
    <mergeCell ref="AD57:AD136"/>
    <mergeCell ref="AE57:AE136"/>
    <mergeCell ref="AF57:AF136"/>
    <mergeCell ref="U57:U72"/>
    <mergeCell ref="S89:S104"/>
    <mergeCell ref="T89:T104"/>
    <mergeCell ref="U89:U104"/>
    <mergeCell ref="V89:V104"/>
    <mergeCell ref="W89:W104"/>
    <mergeCell ref="P91:P92"/>
    <mergeCell ref="P93:P94"/>
    <mergeCell ref="P95:P97"/>
    <mergeCell ref="P98:P99"/>
    <mergeCell ref="P100:P101"/>
    <mergeCell ref="O105:O120"/>
    <mergeCell ref="P105:P106"/>
    <mergeCell ref="S105:S120"/>
    <mergeCell ref="T105:T120"/>
    <mergeCell ref="U105:U120"/>
    <mergeCell ref="V105:V120"/>
    <mergeCell ref="P107:P108"/>
    <mergeCell ref="P109:P110"/>
    <mergeCell ref="P111:P113"/>
    <mergeCell ref="P114:P115"/>
    <mergeCell ref="P123:P124"/>
    <mergeCell ref="P125:P126"/>
    <mergeCell ref="P127:P129"/>
    <mergeCell ref="P130:P131"/>
    <mergeCell ref="P132:P133"/>
    <mergeCell ref="P134:P136"/>
    <mergeCell ref="P116:P117"/>
    <mergeCell ref="P118:P120"/>
    <mergeCell ref="P121:P122"/>
    <mergeCell ref="S121:S136"/>
    <mergeCell ref="T121:T136"/>
    <mergeCell ref="G137:G152"/>
    <mergeCell ref="H137:H200"/>
    <mergeCell ref="I137:I200"/>
    <mergeCell ref="J137:J200"/>
    <mergeCell ref="K137:K200"/>
    <mergeCell ref="L137:L200"/>
    <mergeCell ref="G153:G168"/>
    <mergeCell ref="G185:G200"/>
    <mergeCell ref="O121:O136"/>
    <mergeCell ref="M57:M136"/>
    <mergeCell ref="N57:N136"/>
    <mergeCell ref="O57:O72"/>
    <mergeCell ref="P57:P58"/>
    <mergeCell ref="S57:S72"/>
    <mergeCell ref="T57:T72"/>
    <mergeCell ref="O73:O88"/>
    <mergeCell ref="T73:T88"/>
    <mergeCell ref="P75:P76"/>
    <mergeCell ref="P77:P78"/>
    <mergeCell ref="G57:G104"/>
    <mergeCell ref="H57:H136"/>
    <mergeCell ref="I57:I136"/>
    <mergeCell ref="J57:J136"/>
    <mergeCell ref="Y137:Y200"/>
    <mergeCell ref="Z137:Z200"/>
    <mergeCell ref="U153:U168"/>
    <mergeCell ref="V153:V168"/>
    <mergeCell ref="W153:W168"/>
    <mergeCell ref="W185:W200"/>
    <mergeCell ref="M137:M200"/>
    <mergeCell ref="N137:N200"/>
    <mergeCell ref="O137:O152"/>
    <mergeCell ref="P137:P138"/>
    <mergeCell ref="S137:S152"/>
    <mergeCell ref="T137:T152"/>
    <mergeCell ref="O153:O168"/>
    <mergeCell ref="T153:T168"/>
    <mergeCell ref="P155:P156"/>
    <mergeCell ref="P157:P158"/>
    <mergeCell ref="W169:W184"/>
    <mergeCell ref="P171:P172"/>
    <mergeCell ref="P173:P174"/>
    <mergeCell ref="P175:P177"/>
    <mergeCell ref="P178:P179"/>
    <mergeCell ref="P180:P181"/>
    <mergeCell ref="P159:P161"/>
    <mergeCell ref="G169:G184"/>
    <mergeCell ref="O169:O184"/>
    <mergeCell ref="P169:P170"/>
    <mergeCell ref="P182:P184"/>
    <mergeCell ref="AG137:AG200"/>
    <mergeCell ref="AH137:AH200"/>
    <mergeCell ref="P139:P140"/>
    <mergeCell ref="P141:P142"/>
    <mergeCell ref="P143:P145"/>
    <mergeCell ref="P146:P147"/>
    <mergeCell ref="P148:P149"/>
    <mergeCell ref="P150:P152"/>
    <mergeCell ref="P153:P154"/>
    <mergeCell ref="S153:S168"/>
    <mergeCell ref="AA137:AA200"/>
    <mergeCell ref="AB137:AB200"/>
    <mergeCell ref="AC137:AC200"/>
    <mergeCell ref="AD137:AD200"/>
    <mergeCell ref="AE137:AE200"/>
    <mergeCell ref="AF137:AF200"/>
    <mergeCell ref="U137:U152"/>
    <mergeCell ref="V137:V152"/>
    <mergeCell ref="W137:W152"/>
    <mergeCell ref="X137:X200"/>
    <mergeCell ref="P162:P163"/>
    <mergeCell ref="P164:P165"/>
    <mergeCell ref="P166:P168"/>
    <mergeCell ref="U185:U200"/>
    <mergeCell ref="V185:V200"/>
    <mergeCell ref="P187:P188"/>
    <mergeCell ref="P189:P190"/>
    <mergeCell ref="P191:P193"/>
    <mergeCell ref="P194:P195"/>
    <mergeCell ref="S169:S184"/>
    <mergeCell ref="T169:T184"/>
    <mergeCell ref="U169:U184"/>
    <mergeCell ref="V169:V184"/>
    <mergeCell ref="O201:O216"/>
    <mergeCell ref="P201:P202"/>
    <mergeCell ref="S201:S216"/>
    <mergeCell ref="T201:T216"/>
    <mergeCell ref="P196:P197"/>
    <mergeCell ref="P198:P200"/>
    <mergeCell ref="E201:E216"/>
    <mergeCell ref="F201:F216"/>
    <mergeCell ref="G201:G216"/>
    <mergeCell ref="H201:H216"/>
    <mergeCell ref="I201:I216"/>
    <mergeCell ref="J201:J216"/>
    <mergeCell ref="K201:K216"/>
    <mergeCell ref="L201:L216"/>
    <mergeCell ref="O185:O200"/>
    <mergeCell ref="P185:P186"/>
    <mergeCell ref="S185:S200"/>
    <mergeCell ref="T185:T200"/>
    <mergeCell ref="L217:L264"/>
    <mergeCell ref="G233:G248"/>
    <mergeCell ref="AG201:AG216"/>
    <mergeCell ref="AH201:AH216"/>
    <mergeCell ref="P203:P204"/>
    <mergeCell ref="P205:P206"/>
    <mergeCell ref="P207:P209"/>
    <mergeCell ref="P210:P211"/>
    <mergeCell ref="P212:P213"/>
    <mergeCell ref="P214:P216"/>
    <mergeCell ref="AA201:AA216"/>
    <mergeCell ref="AB201:AB216"/>
    <mergeCell ref="AC201:AC216"/>
    <mergeCell ref="AD201:AD216"/>
    <mergeCell ref="AE201:AE216"/>
    <mergeCell ref="AF201:AF216"/>
    <mergeCell ref="U201:U216"/>
    <mergeCell ref="V201:V216"/>
    <mergeCell ref="W201:W216"/>
    <mergeCell ref="X201:X216"/>
    <mergeCell ref="Y201:Y216"/>
    <mergeCell ref="Z201:Z216"/>
    <mergeCell ref="M201:M216"/>
    <mergeCell ref="N201:N216"/>
    <mergeCell ref="AH217:AH264"/>
    <mergeCell ref="P219:P220"/>
    <mergeCell ref="P221:P222"/>
    <mergeCell ref="P223:P225"/>
    <mergeCell ref="P226:P227"/>
    <mergeCell ref="P228:P229"/>
    <mergeCell ref="P230:P232"/>
    <mergeCell ref="P233:P234"/>
    <mergeCell ref="S233:S248"/>
    <mergeCell ref="AA217:AA264"/>
    <mergeCell ref="AB217:AB264"/>
    <mergeCell ref="AC217:AC264"/>
    <mergeCell ref="AD217:AD264"/>
    <mergeCell ref="AE217:AE264"/>
    <mergeCell ref="AF217:AF264"/>
    <mergeCell ref="U217:U232"/>
    <mergeCell ref="V217:V232"/>
    <mergeCell ref="W217:W232"/>
    <mergeCell ref="X217:X264"/>
    <mergeCell ref="Y217:Y264"/>
    <mergeCell ref="Z217:Z264"/>
    <mergeCell ref="U233:U248"/>
    <mergeCell ref="V233:V248"/>
    <mergeCell ref="W233:W248"/>
    <mergeCell ref="P239:P241"/>
    <mergeCell ref="P242:P243"/>
    <mergeCell ref="P244:P245"/>
    <mergeCell ref="P246:P248"/>
    <mergeCell ref="G249:G264"/>
    <mergeCell ref="O249:O264"/>
    <mergeCell ref="P249:P250"/>
    <mergeCell ref="P262:P264"/>
    <mergeCell ref="AG217:AG264"/>
    <mergeCell ref="M217:M264"/>
    <mergeCell ref="N217:N264"/>
    <mergeCell ref="O217:O232"/>
    <mergeCell ref="P217:P218"/>
    <mergeCell ref="S217:S232"/>
    <mergeCell ref="T217:T232"/>
    <mergeCell ref="O233:O248"/>
    <mergeCell ref="T233:T248"/>
    <mergeCell ref="P235:P236"/>
    <mergeCell ref="P237:P238"/>
    <mergeCell ref="G217:G232"/>
    <mergeCell ref="H217:H264"/>
    <mergeCell ref="I217:I264"/>
    <mergeCell ref="J217:J264"/>
    <mergeCell ref="K217:K264"/>
    <mergeCell ref="S249:S264"/>
    <mergeCell ref="T249:T264"/>
    <mergeCell ref="U249:U264"/>
    <mergeCell ref="V249:V264"/>
    <mergeCell ref="W249:W264"/>
    <mergeCell ref="P251:P252"/>
    <mergeCell ref="P253:P254"/>
    <mergeCell ref="P255:P257"/>
    <mergeCell ref="P258:P259"/>
    <mergeCell ref="P260:P261"/>
    <mergeCell ref="AF281:AF296"/>
    <mergeCell ref="AG281:AG296"/>
    <mergeCell ref="AH281:AH296"/>
    <mergeCell ref="AE265:AE280"/>
    <mergeCell ref="AF265:AF280"/>
    <mergeCell ref="AG265:AG280"/>
    <mergeCell ref="AH265:AH280"/>
    <mergeCell ref="P267:P268"/>
    <mergeCell ref="P269:P270"/>
    <mergeCell ref="P271:P273"/>
    <mergeCell ref="P274:P275"/>
    <mergeCell ref="P276:P277"/>
    <mergeCell ref="P278:P280"/>
    <mergeCell ref="Y265:Y327"/>
    <mergeCell ref="Z265:Z327"/>
    <mergeCell ref="AA265:AA327"/>
    <mergeCell ref="AB265:AB327"/>
    <mergeCell ref="AC265:AC327"/>
    <mergeCell ref="AD265:AD280"/>
    <mergeCell ref="S265:S280"/>
    <mergeCell ref="T265:T280"/>
    <mergeCell ref="U265:U280"/>
    <mergeCell ref="V265:V280"/>
    <mergeCell ref="W265:W280"/>
    <mergeCell ref="P287:P289"/>
    <mergeCell ref="P290:P291"/>
    <mergeCell ref="P292:P293"/>
    <mergeCell ref="P294:P296"/>
    <mergeCell ref="O297:O312"/>
    <mergeCell ref="P297:P298"/>
    <mergeCell ref="W281:W296"/>
    <mergeCell ref="AD281:AD296"/>
    <mergeCell ref="AE281:AE296"/>
    <mergeCell ref="X265:X327"/>
    <mergeCell ref="S281:S296"/>
    <mergeCell ref="T281:T296"/>
    <mergeCell ref="U281:U296"/>
    <mergeCell ref="V281:V296"/>
    <mergeCell ref="O265:O280"/>
    <mergeCell ref="P265:P266"/>
    <mergeCell ref="O281:O296"/>
    <mergeCell ref="P281:P282"/>
    <mergeCell ref="P283:P284"/>
    <mergeCell ref="P285:P286"/>
    <mergeCell ref="AE297:AE312"/>
    <mergeCell ref="W313:W327"/>
    <mergeCell ref="AD313:AD327"/>
    <mergeCell ref="AE313:AE327"/>
    <mergeCell ref="AF297:AF312"/>
    <mergeCell ref="AG297:AG312"/>
    <mergeCell ref="AH297:AH312"/>
    <mergeCell ref="P299:P300"/>
    <mergeCell ref="P301:P302"/>
    <mergeCell ref="P303:P305"/>
    <mergeCell ref="P306:P307"/>
    <mergeCell ref="P308:P309"/>
    <mergeCell ref="P310:P312"/>
    <mergeCell ref="S297:S312"/>
    <mergeCell ref="T297:T312"/>
    <mergeCell ref="U297:U312"/>
    <mergeCell ref="V297:V312"/>
    <mergeCell ref="W297:W312"/>
    <mergeCell ref="AD297:AD312"/>
    <mergeCell ref="AF313:AF327"/>
    <mergeCell ref="AG313:AG327"/>
    <mergeCell ref="AH313:AH327"/>
    <mergeCell ref="O313:O327"/>
    <mergeCell ref="P313:P314"/>
    <mergeCell ref="S313:S327"/>
    <mergeCell ref="T313:T327"/>
    <mergeCell ref="U313:U327"/>
    <mergeCell ref="V313:V327"/>
    <mergeCell ref="P315:P316"/>
    <mergeCell ref="P317:P318"/>
    <mergeCell ref="P319:P320"/>
    <mergeCell ref="P321:P322"/>
    <mergeCell ref="P323:P324"/>
    <mergeCell ref="P325:P327"/>
    <mergeCell ref="E328:E375"/>
    <mergeCell ref="F328:F375"/>
    <mergeCell ref="G328:G375"/>
    <mergeCell ref="H328:H375"/>
    <mergeCell ref="I328:I375"/>
    <mergeCell ref="J328:J375"/>
    <mergeCell ref="K328:K375"/>
    <mergeCell ref="L328:L375"/>
    <mergeCell ref="K265:K327"/>
    <mergeCell ref="L265:L327"/>
    <mergeCell ref="M265:M327"/>
    <mergeCell ref="N265:N327"/>
    <mergeCell ref="E265:E327"/>
    <mergeCell ref="F265:F327"/>
    <mergeCell ref="G265:G280"/>
    <mergeCell ref="H265:H327"/>
    <mergeCell ref="I265:I327"/>
    <mergeCell ref="J265:J327"/>
    <mergeCell ref="G313:G327"/>
    <mergeCell ref="M328:M375"/>
    <mergeCell ref="N328:N375"/>
    <mergeCell ref="O328:O343"/>
    <mergeCell ref="P328:P329"/>
    <mergeCell ref="S328:S343"/>
    <mergeCell ref="T328:T343"/>
    <mergeCell ref="O344:O359"/>
    <mergeCell ref="P344:P345"/>
    <mergeCell ref="S344:S359"/>
    <mergeCell ref="T344:T359"/>
    <mergeCell ref="P355:P356"/>
    <mergeCell ref="P357:P359"/>
    <mergeCell ref="P346:P347"/>
    <mergeCell ref="P348:P349"/>
    <mergeCell ref="P350:P352"/>
    <mergeCell ref="P353:P354"/>
    <mergeCell ref="AG328:AG343"/>
    <mergeCell ref="AH328:AH343"/>
    <mergeCell ref="P330:P331"/>
    <mergeCell ref="P332:P333"/>
    <mergeCell ref="P334:P336"/>
    <mergeCell ref="P337:P338"/>
    <mergeCell ref="P339:P340"/>
    <mergeCell ref="P341:P343"/>
    <mergeCell ref="AA328:AA375"/>
    <mergeCell ref="AB328:AB375"/>
    <mergeCell ref="AC328:AC375"/>
    <mergeCell ref="AD328:AD343"/>
    <mergeCell ref="AE328:AE343"/>
    <mergeCell ref="AF328:AF343"/>
    <mergeCell ref="AD344:AD359"/>
    <mergeCell ref="AE344:AE359"/>
    <mergeCell ref="AF344:AF359"/>
    <mergeCell ref="AD360:AD375"/>
    <mergeCell ref="U328:U343"/>
    <mergeCell ref="V328:V343"/>
    <mergeCell ref="W328:W343"/>
    <mergeCell ref="X328:X375"/>
    <mergeCell ref="AG344:AG359"/>
    <mergeCell ref="AH344:AH359"/>
    <mergeCell ref="E381:F381"/>
    <mergeCell ref="D379:E379"/>
    <mergeCell ref="AE360:AE375"/>
    <mergeCell ref="AF360:AF375"/>
    <mergeCell ref="AG360:AG375"/>
    <mergeCell ref="AH360:AH375"/>
    <mergeCell ref="P362:P363"/>
    <mergeCell ref="P364:P365"/>
    <mergeCell ref="P366:P368"/>
    <mergeCell ref="P369:P370"/>
    <mergeCell ref="P371:P372"/>
    <mergeCell ref="P373:P375"/>
    <mergeCell ref="O360:O375"/>
    <mergeCell ref="P360:P361"/>
    <mergeCell ref="S360:S375"/>
    <mergeCell ref="T360:T375"/>
    <mergeCell ref="U360:U375"/>
    <mergeCell ref="V360:V375"/>
    <mergeCell ref="Y328:Y375"/>
    <mergeCell ref="Z328:Z375"/>
    <mergeCell ref="U344:U359"/>
    <mergeCell ref="V344:V359"/>
    <mergeCell ref="W344:W359"/>
    <mergeCell ref="W360:W375"/>
  </mergeCells>
  <conditionalFormatting sqref="N8 N121:N200 N57:N72">
    <cfRule type="cellIs" dxfId="163" priority="81" operator="equal">
      <formula>"BAJA"</formula>
    </cfRule>
    <cfRule type="cellIs" dxfId="162" priority="82" operator="equal">
      <formula>"MODERADA"</formula>
    </cfRule>
    <cfRule type="cellIs" dxfId="161" priority="83" operator="equal">
      <formula>"ALTA"</formula>
    </cfRule>
    <cfRule type="cellIs" dxfId="160" priority="84" operator="equal">
      <formula>"EXTREMA"</formula>
    </cfRule>
  </conditionalFormatting>
  <conditionalFormatting sqref="AB8 AB121:AB200 AB57:AB72">
    <cfRule type="cellIs" dxfId="159" priority="77" stopIfTrue="1" operator="equal">
      <formula>"BAJA"</formula>
    </cfRule>
    <cfRule type="cellIs" dxfId="158" priority="78" operator="equal">
      <formula>"MODERADA"</formula>
    </cfRule>
    <cfRule type="cellIs" dxfId="157" priority="79" operator="equal">
      <formula>"ALTA"</formula>
    </cfRule>
    <cfRule type="cellIs" dxfId="156" priority="80" operator="equal">
      <formula>"EXTREMA"</formula>
    </cfRule>
  </conditionalFormatting>
  <conditionalFormatting sqref="N201:N216">
    <cfRule type="cellIs" dxfId="155" priority="73" operator="equal">
      <formula>"BAJA"</formula>
    </cfRule>
    <cfRule type="cellIs" dxfId="154" priority="74" operator="equal">
      <formula>"MODERADA"</formula>
    </cfRule>
    <cfRule type="cellIs" dxfId="153" priority="75" operator="equal">
      <formula>"ALTA"</formula>
    </cfRule>
    <cfRule type="cellIs" dxfId="152" priority="76" operator="equal">
      <formula>"EXTREMA"</formula>
    </cfRule>
  </conditionalFormatting>
  <conditionalFormatting sqref="AB201:AB216">
    <cfRule type="cellIs" dxfId="151" priority="69" stopIfTrue="1" operator="equal">
      <formula>"BAJA"</formula>
    </cfRule>
    <cfRule type="cellIs" dxfId="150" priority="70" operator="equal">
      <formula>"MODERADA"</formula>
    </cfRule>
    <cfRule type="cellIs" dxfId="149" priority="71" operator="equal">
      <formula>"ALTA"</formula>
    </cfRule>
    <cfRule type="cellIs" dxfId="148" priority="72" operator="equal">
      <formula>"EXTREMA"</formula>
    </cfRule>
  </conditionalFormatting>
  <conditionalFormatting sqref="N73:N88">
    <cfRule type="cellIs" dxfId="147" priority="65" operator="equal">
      <formula>"BAJA"</formula>
    </cfRule>
    <cfRule type="cellIs" dxfId="146" priority="66" operator="equal">
      <formula>"MODERADA"</formula>
    </cfRule>
    <cfRule type="cellIs" dxfId="145" priority="67" operator="equal">
      <formula>"ALTA"</formula>
    </cfRule>
    <cfRule type="cellIs" dxfId="144" priority="68" operator="equal">
      <formula>"EXTREMA"</formula>
    </cfRule>
  </conditionalFormatting>
  <conditionalFormatting sqref="AB73:AB88">
    <cfRule type="cellIs" dxfId="143" priority="61" stopIfTrue="1" operator="equal">
      <formula>"BAJA"</formula>
    </cfRule>
    <cfRule type="cellIs" dxfId="142" priority="62" operator="equal">
      <formula>"MODERADA"</formula>
    </cfRule>
    <cfRule type="cellIs" dxfId="141" priority="63" operator="equal">
      <formula>"ALTA"</formula>
    </cfRule>
    <cfRule type="cellIs" dxfId="140" priority="64" operator="equal">
      <formula>"EXTREMA"</formula>
    </cfRule>
  </conditionalFormatting>
  <conditionalFormatting sqref="N89:N104">
    <cfRule type="cellIs" dxfId="139" priority="57" operator="equal">
      <formula>"BAJA"</formula>
    </cfRule>
    <cfRule type="cellIs" dxfId="138" priority="58" operator="equal">
      <formula>"MODERADA"</formula>
    </cfRule>
    <cfRule type="cellIs" dxfId="137" priority="59" operator="equal">
      <formula>"ALTA"</formula>
    </cfRule>
    <cfRule type="cellIs" dxfId="136" priority="60" operator="equal">
      <formula>"EXTREMA"</formula>
    </cfRule>
  </conditionalFormatting>
  <conditionalFormatting sqref="AB89:AB104">
    <cfRule type="cellIs" dxfId="135" priority="53" stopIfTrue="1" operator="equal">
      <formula>"BAJA"</formula>
    </cfRule>
    <cfRule type="cellIs" dxfId="134" priority="54" operator="equal">
      <formula>"MODERADA"</formula>
    </cfRule>
    <cfRule type="cellIs" dxfId="133" priority="55" operator="equal">
      <formula>"ALTA"</formula>
    </cfRule>
    <cfRule type="cellIs" dxfId="132" priority="56" operator="equal">
      <formula>"EXTREMA"</formula>
    </cfRule>
  </conditionalFormatting>
  <conditionalFormatting sqref="N105:N120">
    <cfRule type="cellIs" dxfId="131" priority="49" operator="equal">
      <formula>"BAJA"</formula>
    </cfRule>
    <cfRule type="cellIs" dxfId="130" priority="50" operator="equal">
      <formula>"MODERADA"</formula>
    </cfRule>
    <cfRule type="cellIs" dxfId="129" priority="51" operator="equal">
      <formula>"ALTA"</formula>
    </cfRule>
    <cfRule type="cellIs" dxfId="128" priority="52" operator="equal">
      <formula>"EXTREMA"</formula>
    </cfRule>
  </conditionalFormatting>
  <conditionalFormatting sqref="AB105:AB120">
    <cfRule type="cellIs" dxfId="127" priority="45" stopIfTrue="1" operator="equal">
      <formula>"BAJA"</formula>
    </cfRule>
    <cfRule type="cellIs" dxfId="126" priority="46" operator="equal">
      <formula>"MODERADA"</formula>
    </cfRule>
    <cfRule type="cellIs" dxfId="125" priority="47" operator="equal">
      <formula>"ALTA"</formula>
    </cfRule>
    <cfRule type="cellIs" dxfId="124" priority="48" operator="equal">
      <formula>"EXTREMA"</formula>
    </cfRule>
  </conditionalFormatting>
  <conditionalFormatting sqref="N217:N264">
    <cfRule type="cellIs" dxfId="123" priority="41" operator="equal">
      <formula>"BAJA"</formula>
    </cfRule>
    <cfRule type="cellIs" dxfId="122" priority="42" operator="equal">
      <formula>"MODERADA"</formula>
    </cfRule>
    <cfRule type="cellIs" dxfId="121" priority="43" operator="equal">
      <formula>"ALTA"</formula>
    </cfRule>
    <cfRule type="cellIs" dxfId="120" priority="44" operator="equal">
      <formula>"EXTREMA"</formula>
    </cfRule>
  </conditionalFormatting>
  <conditionalFormatting sqref="AB217:AB264">
    <cfRule type="cellIs" dxfId="119" priority="37" stopIfTrue="1" operator="equal">
      <formula>"BAJA"</formula>
    </cfRule>
    <cfRule type="cellIs" dxfId="118" priority="38" operator="equal">
      <formula>"MODERADA"</formula>
    </cfRule>
    <cfRule type="cellIs" dxfId="117" priority="39" operator="equal">
      <formula>"ALTA"</formula>
    </cfRule>
    <cfRule type="cellIs" dxfId="116" priority="40" operator="equal">
      <formula>"EXTREMA"</formula>
    </cfRule>
  </conditionalFormatting>
  <conditionalFormatting sqref="AB265">
    <cfRule type="cellIs" dxfId="115" priority="33" stopIfTrue="1" operator="equal">
      <formula>"BAJA"</formula>
    </cfRule>
    <cfRule type="cellIs" dxfId="114" priority="34" operator="equal">
      <formula>"MODERADA"</formula>
    </cfRule>
    <cfRule type="cellIs" dxfId="113" priority="35" operator="equal">
      <formula>"ALTA"</formula>
    </cfRule>
    <cfRule type="cellIs" dxfId="112" priority="36" operator="equal">
      <formula>"EXTREMA"</formula>
    </cfRule>
  </conditionalFormatting>
  <conditionalFormatting sqref="N265">
    <cfRule type="containsText" dxfId="111" priority="29" operator="containsText" text="BAJA">
      <formula>NOT(ISERROR(SEARCH("BAJA",N265)))</formula>
    </cfRule>
    <cfRule type="containsText" dxfId="110" priority="30" operator="containsText" text="MODERADA">
      <formula>NOT(ISERROR(SEARCH("MODERADA",N265)))</formula>
    </cfRule>
    <cfRule type="containsText" dxfId="109" priority="31" operator="containsText" text="ALTA">
      <formula>NOT(ISERROR(SEARCH("ALTA",N265)))</formula>
    </cfRule>
    <cfRule type="containsText" dxfId="108" priority="32" stopIfTrue="1" operator="containsText" text="EXTREMA">
      <formula>NOT(ISERROR(SEARCH("EXTREMA",N265)))</formula>
    </cfRule>
  </conditionalFormatting>
  <conditionalFormatting sqref="N328:N375">
    <cfRule type="cellIs" dxfId="107" priority="25" operator="equal">
      <formula>"BAJA"</formula>
    </cfRule>
    <cfRule type="cellIs" dxfId="106" priority="26" operator="equal">
      <formula>"MODERADA"</formula>
    </cfRule>
    <cfRule type="cellIs" dxfId="105" priority="27" operator="equal">
      <formula>"ALTA"</formula>
    </cfRule>
    <cfRule type="cellIs" dxfId="104" priority="28" operator="equal">
      <formula>"EXTREMA"</formula>
    </cfRule>
  </conditionalFormatting>
  <conditionalFormatting sqref="N9:N24">
    <cfRule type="cellIs" dxfId="103" priority="21" operator="equal">
      <formula>"BAJA"</formula>
    </cfRule>
    <cfRule type="cellIs" dxfId="102" priority="22" operator="equal">
      <formula>"MODERADA"</formula>
    </cfRule>
    <cfRule type="cellIs" dxfId="101" priority="23" operator="equal">
      <formula>"ALTA"</formula>
    </cfRule>
    <cfRule type="cellIs" dxfId="100" priority="24" operator="equal">
      <formula>"EXTREMA"</formula>
    </cfRule>
  </conditionalFormatting>
  <conditionalFormatting sqref="AB9:AB24">
    <cfRule type="cellIs" dxfId="99" priority="17" stopIfTrue="1" operator="equal">
      <formula>"BAJA"</formula>
    </cfRule>
    <cfRule type="cellIs" dxfId="98" priority="18" operator="equal">
      <formula>"MODERADA"</formula>
    </cfRule>
    <cfRule type="cellIs" dxfId="97" priority="19" operator="equal">
      <formula>"ALTA"</formula>
    </cfRule>
    <cfRule type="cellIs" dxfId="96" priority="20" operator="equal">
      <formula>"EXTREMA"</formula>
    </cfRule>
  </conditionalFormatting>
  <conditionalFormatting sqref="N25:N40">
    <cfRule type="cellIs" dxfId="95" priority="13" operator="equal">
      <formula>"BAJA"</formula>
    </cfRule>
    <cfRule type="cellIs" dxfId="94" priority="14" operator="equal">
      <formula>"MODERADA"</formula>
    </cfRule>
    <cfRule type="cellIs" dxfId="93" priority="15" operator="equal">
      <formula>"ALTA"</formula>
    </cfRule>
    <cfRule type="cellIs" dxfId="92" priority="16" operator="equal">
      <formula>"EXTREMA"</formula>
    </cfRule>
  </conditionalFormatting>
  <conditionalFormatting sqref="AB25:AB40">
    <cfRule type="cellIs" dxfId="91" priority="9" stopIfTrue="1" operator="equal">
      <formula>"BAJA"</formula>
    </cfRule>
    <cfRule type="cellIs" dxfId="90" priority="10" operator="equal">
      <formula>"MODERADA"</formula>
    </cfRule>
    <cfRule type="cellIs" dxfId="89" priority="11" operator="equal">
      <formula>"ALTA"</formula>
    </cfRule>
    <cfRule type="cellIs" dxfId="88" priority="12" operator="equal">
      <formula>"EXTREMA"</formula>
    </cfRule>
  </conditionalFormatting>
  <conditionalFormatting sqref="N41:N56">
    <cfRule type="cellIs" dxfId="87" priority="5" operator="equal">
      <formula>"BAJA"</formula>
    </cfRule>
    <cfRule type="cellIs" dxfId="86" priority="6" operator="equal">
      <formula>"MODERADA"</formula>
    </cfRule>
    <cfRule type="cellIs" dxfId="85" priority="7" operator="equal">
      <formula>"ALTA"</formula>
    </cfRule>
    <cfRule type="cellIs" dxfId="84" priority="8" operator="equal">
      <formula>"EXTREMA"</formula>
    </cfRule>
  </conditionalFormatting>
  <conditionalFormatting sqref="AB41:AB56">
    <cfRule type="cellIs" dxfId="83" priority="1" stopIfTrue="1" operator="equal">
      <formula>"BAJA"</formula>
    </cfRule>
    <cfRule type="cellIs" dxfId="82" priority="2" operator="equal">
      <formula>"MODERADA"</formula>
    </cfRule>
    <cfRule type="cellIs" dxfId="81" priority="3" operator="equal">
      <formula>"ALTA"</formula>
    </cfRule>
    <cfRule type="cellIs" dxfId="80" priority="4" operator="equal">
      <formula>"EXTREMA"</formula>
    </cfRule>
  </conditionalFormatting>
  <pageMargins left="0.70866141732283472" right="0.70866141732283472" top="0.74803149606299213" bottom="0.74803149606299213" header="0.31496062992125984" footer="0.31496062992125984"/>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F260A-96E2-4BE5-BDD3-8DCDD47D05AB}">
  <dimension ref="A1:AI91"/>
  <sheetViews>
    <sheetView topLeftCell="C2" zoomScale="70" zoomScaleNormal="70" workbookViewId="0">
      <selection activeCell="A2" sqref="A2:AH2"/>
    </sheetView>
  </sheetViews>
  <sheetFormatPr baseColWidth="10" defaultColWidth="11.42578125" defaultRowHeight="12.75"/>
  <cols>
    <col min="1" max="1" width="11.28515625" style="2" hidden="1" customWidth="1"/>
    <col min="2" max="2" width="8.7109375" style="2" hidden="1" customWidth="1"/>
    <col min="3" max="3" width="26.42578125" style="3" customWidth="1"/>
    <col min="4" max="4" width="18.140625" style="3" customWidth="1"/>
    <col min="5" max="5" width="19" style="3" customWidth="1"/>
    <col min="6" max="6" width="18.28515625" style="3" customWidth="1"/>
    <col min="7" max="7" width="32.140625" style="3" customWidth="1"/>
    <col min="8" max="8" width="34.28515625" style="6" customWidth="1"/>
    <col min="9" max="9" width="34.28515625" style="2" customWidth="1"/>
    <col min="10" max="10" width="34.140625" style="8" customWidth="1"/>
    <col min="11" max="11" width="21.7109375" style="6" customWidth="1"/>
    <col min="12" max="12" width="17.42578125" style="6" customWidth="1"/>
    <col min="13" max="14" width="15.7109375" style="6" customWidth="1"/>
    <col min="15" max="15" width="48.28515625" style="2" customWidth="1"/>
    <col min="16" max="16" width="17.28515625" style="2" customWidth="1"/>
    <col min="17" max="17" width="23.28515625" style="2" customWidth="1"/>
    <col min="18" max="18" width="16.5703125" style="2" customWidth="1"/>
    <col min="19" max="19" width="13.5703125" style="2" customWidth="1"/>
    <col min="20" max="20" width="23.7109375" style="2" customWidth="1"/>
    <col min="21" max="21" width="15" style="2" customWidth="1"/>
    <col min="22" max="23" width="16.140625" style="2" customWidth="1"/>
    <col min="24" max="25" width="15.140625" style="2" customWidth="1"/>
    <col min="26" max="26" width="19.28515625" style="6" customWidth="1"/>
    <col min="27" max="28" width="13.28515625" style="6" customWidth="1"/>
    <col min="29" max="31" width="35.28515625" style="2" customWidth="1"/>
    <col min="32" max="33" width="22.5703125" style="2" customWidth="1"/>
    <col min="34" max="34" width="36.85546875" style="2" customWidth="1"/>
    <col min="35" max="16384" width="11.42578125" style="2"/>
  </cols>
  <sheetData>
    <row r="1" spans="1:35" ht="107.25" hidden="1"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1:35" s="5" customFormat="1" ht="31.5" customHeight="1">
      <c r="A2" s="271" t="s">
        <v>1132</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184"/>
    </row>
    <row r="3" spans="1:35" customFormat="1" ht="23.25" customHeight="1">
      <c r="A3" s="612" t="s">
        <v>1</v>
      </c>
      <c r="B3" s="613" t="s">
        <v>2</v>
      </c>
      <c r="C3" s="612" t="s">
        <v>3</v>
      </c>
      <c r="D3" s="613" t="s">
        <v>4</v>
      </c>
      <c r="E3" s="616" t="s">
        <v>5</v>
      </c>
      <c r="F3" s="617"/>
      <c r="G3" s="613" t="s">
        <v>6</v>
      </c>
      <c r="H3" s="613" t="s">
        <v>7</v>
      </c>
      <c r="I3" s="613" t="s">
        <v>8</v>
      </c>
      <c r="J3" s="613" t="s">
        <v>9</v>
      </c>
      <c r="K3" s="613" t="s">
        <v>10</v>
      </c>
      <c r="L3" s="619" t="s">
        <v>11</v>
      </c>
      <c r="M3" s="620"/>
      <c r="N3" s="621"/>
      <c r="O3" s="622" t="s">
        <v>12</v>
      </c>
      <c r="P3" s="623" t="s">
        <v>13</v>
      </c>
      <c r="Q3" s="462"/>
      <c r="R3" s="462"/>
      <c r="S3" s="462"/>
      <c r="T3" s="462"/>
      <c r="U3" s="462"/>
      <c r="V3" s="462"/>
      <c r="W3" s="462"/>
      <c r="X3" s="462"/>
      <c r="Y3" s="462"/>
      <c r="Z3" s="624" t="s">
        <v>14</v>
      </c>
      <c r="AA3" s="624"/>
      <c r="AB3" s="624"/>
      <c r="AC3" s="634" t="s">
        <v>15</v>
      </c>
      <c r="AD3" s="618" t="s">
        <v>16</v>
      </c>
      <c r="AE3" s="618" t="s">
        <v>17</v>
      </c>
      <c r="AF3" s="618" t="s">
        <v>18</v>
      </c>
      <c r="AG3" s="618" t="s">
        <v>19</v>
      </c>
      <c r="AH3" s="618" t="s">
        <v>20</v>
      </c>
      <c r="AI3" s="206"/>
    </row>
    <row r="4" spans="1:35" customFormat="1" ht="59.25" customHeight="1">
      <c r="A4" s="613"/>
      <c r="B4" s="613"/>
      <c r="C4" s="613"/>
      <c r="D4" s="613"/>
      <c r="E4" s="207"/>
      <c r="F4" s="208"/>
      <c r="G4" s="613"/>
      <c r="H4" s="613"/>
      <c r="I4" s="613"/>
      <c r="J4" s="613"/>
      <c r="K4" s="613"/>
      <c r="L4" s="209"/>
      <c r="M4" s="210"/>
      <c r="N4" s="211"/>
      <c r="O4" s="622"/>
      <c r="P4" s="625" t="s">
        <v>218</v>
      </c>
      <c r="Q4" s="339"/>
      <c r="R4" s="339"/>
      <c r="S4" s="212"/>
      <c r="T4" s="212"/>
      <c r="U4" s="212"/>
      <c r="V4" s="212"/>
      <c r="W4" s="212"/>
      <c r="X4" s="212"/>
      <c r="Y4" s="212"/>
      <c r="Z4" s="213"/>
      <c r="AA4" s="213"/>
      <c r="AB4" s="213"/>
      <c r="AC4" s="635"/>
      <c r="AD4" s="618"/>
      <c r="AE4" s="618"/>
      <c r="AF4" s="618"/>
      <c r="AG4" s="618"/>
      <c r="AH4" s="618"/>
      <c r="AI4" s="206"/>
    </row>
    <row r="5" spans="1:35" customFormat="1" ht="111.75" customHeight="1">
      <c r="A5" s="614"/>
      <c r="B5" s="615"/>
      <c r="C5" s="614"/>
      <c r="D5" s="615"/>
      <c r="E5" s="214" t="s">
        <v>21</v>
      </c>
      <c r="F5" s="214" t="s">
        <v>22</v>
      </c>
      <c r="G5" s="615"/>
      <c r="H5" s="613"/>
      <c r="I5" s="615"/>
      <c r="J5" s="615"/>
      <c r="K5" s="613"/>
      <c r="L5" s="215" t="s">
        <v>23</v>
      </c>
      <c r="M5" s="215" t="s">
        <v>24</v>
      </c>
      <c r="N5" s="215" t="s">
        <v>25</v>
      </c>
      <c r="O5" s="622"/>
      <c r="P5" s="216" t="s">
        <v>26</v>
      </c>
      <c r="Q5" s="216" t="s">
        <v>27</v>
      </c>
      <c r="R5" s="216" t="s">
        <v>28</v>
      </c>
      <c r="S5" s="217" t="s">
        <v>29</v>
      </c>
      <c r="T5" s="217" t="s">
        <v>30</v>
      </c>
      <c r="U5" s="217" t="s">
        <v>31</v>
      </c>
      <c r="V5" s="217" t="s">
        <v>32</v>
      </c>
      <c r="W5" s="217" t="s">
        <v>33</v>
      </c>
      <c r="X5" s="217" t="s">
        <v>34</v>
      </c>
      <c r="Y5" s="217" t="s">
        <v>35</v>
      </c>
      <c r="Z5" s="213" t="s">
        <v>23</v>
      </c>
      <c r="AA5" s="213" t="s">
        <v>24</v>
      </c>
      <c r="AB5" s="213" t="s">
        <v>36</v>
      </c>
      <c r="AC5" s="636"/>
      <c r="AD5" s="618"/>
      <c r="AE5" s="618"/>
      <c r="AF5" s="618"/>
      <c r="AG5" s="618"/>
      <c r="AH5" s="618"/>
      <c r="AI5" s="206"/>
    </row>
    <row r="6" spans="1:35" ht="24" customHeight="1">
      <c r="A6" s="626"/>
      <c r="B6" s="629" t="s">
        <v>219</v>
      </c>
      <c r="C6" s="632" t="s">
        <v>220</v>
      </c>
      <c r="D6" s="633" t="s">
        <v>221</v>
      </c>
      <c r="E6" s="633" t="s">
        <v>222</v>
      </c>
      <c r="F6" s="633" t="s">
        <v>223</v>
      </c>
      <c r="G6" s="637" t="s">
        <v>224</v>
      </c>
      <c r="H6" s="633" t="s">
        <v>225</v>
      </c>
      <c r="I6" s="633" t="s">
        <v>226</v>
      </c>
      <c r="J6" s="633" t="s">
        <v>227</v>
      </c>
      <c r="K6" s="633" t="s">
        <v>120</v>
      </c>
      <c r="L6" s="633" t="s">
        <v>228</v>
      </c>
      <c r="M6" s="633">
        <v>3</v>
      </c>
      <c r="N6" s="640" t="s">
        <v>121</v>
      </c>
      <c r="O6" s="460" t="s">
        <v>229</v>
      </c>
      <c r="P6" s="460" t="s">
        <v>46</v>
      </c>
      <c r="Q6" s="98" t="s">
        <v>47</v>
      </c>
      <c r="R6" s="101">
        <v>15</v>
      </c>
      <c r="S6" s="385">
        <v>100</v>
      </c>
      <c r="T6" s="385" t="s">
        <v>48</v>
      </c>
      <c r="U6" s="385" t="s">
        <v>48</v>
      </c>
      <c r="V6" s="385" t="s">
        <v>48</v>
      </c>
      <c r="W6" s="385">
        <v>100</v>
      </c>
      <c r="X6" s="642">
        <v>100</v>
      </c>
      <c r="Y6" s="642" t="s">
        <v>48</v>
      </c>
      <c r="Z6" s="460">
        <v>1</v>
      </c>
      <c r="AA6" s="460">
        <v>1</v>
      </c>
      <c r="AB6" s="460" t="s">
        <v>122</v>
      </c>
      <c r="AC6" s="460" t="s">
        <v>230</v>
      </c>
      <c r="AD6" s="460" t="s">
        <v>231</v>
      </c>
      <c r="AE6" s="460" t="s">
        <v>50</v>
      </c>
      <c r="AF6" s="641">
        <v>43922</v>
      </c>
      <c r="AG6" s="641">
        <v>44166</v>
      </c>
      <c r="AH6" s="460" t="s">
        <v>232</v>
      </c>
      <c r="AI6" s="8"/>
    </row>
    <row r="7" spans="1:35" ht="18" customHeight="1">
      <c r="A7" s="627"/>
      <c r="B7" s="630"/>
      <c r="C7" s="632"/>
      <c r="D7" s="633"/>
      <c r="E7" s="633"/>
      <c r="F7" s="633"/>
      <c r="G7" s="638"/>
      <c r="H7" s="633"/>
      <c r="I7" s="633"/>
      <c r="J7" s="633"/>
      <c r="K7" s="633"/>
      <c r="L7" s="633"/>
      <c r="M7" s="633"/>
      <c r="N7" s="640"/>
      <c r="O7" s="460"/>
      <c r="P7" s="353"/>
      <c r="Q7" s="99" t="s">
        <v>54</v>
      </c>
      <c r="R7" s="101">
        <v>0</v>
      </c>
      <c r="S7" s="590"/>
      <c r="T7" s="590"/>
      <c r="U7" s="590"/>
      <c r="V7" s="590"/>
      <c r="W7" s="590"/>
      <c r="X7" s="642"/>
      <c r="Y7" s="642"/>
      <c r="Z7" s="460"/>
      <c r="AA7" s="460"/>
      <c r="AB7" s="460"/>
      <c r="AC7" s="460"/>
      <c r="AD7" s="460"/>
      <c r="AE7" s="460"/>
      <c r="AF7" s="641"/>
      <c r="AG7" s="641"/>
      <c r="AH7" s="460"/>
      <c r="AI7" s="8"/>
    </row>
    <row r="8" spans="1:35" ht="21.75" customHeight="1">
      <c r="A8" s="627"/>
      <c r="B8" s="630"/>
      <c r="C8" s="632"/>
      <c r="D8" s="633"/>
      <c r="E8" s="633"/>
      <c r="F8" s="633"/>
      <c r="G8" s="638"/>
      <c r="H8" s="633"/>
      <c r="I8" s="633"/>
      <c r="J8" s="633"/>
      <c r="K8" s="633"/>
      <c r="L8" s="633"/>
      <c r="M8" s="633"/>
      <c r="N8" s="640"/>
      <c r="O8" s="460"/>
      <c r="P8" s="460" t="s">
        <v>55</v>
      </c>
      <c r="Q8" s="98" t="s">
        <v>56</v>
      </c>
      <c r="R8" s="101">
        <v>15</v>
      </c>
      <c r="S8" s="590"/>
      <c r="T8" s="590"/>
      <c r="U8" s="590"/>
      <c r="V8" s="590"/>
      <c r="W8" s="590"/>
      <c r="X8" s="642"/>
      <c r="Y8" s="642"/>
      <c r="Z8" s="460"/>
      <c r="AA8" s="460"/>
      <c r="AB8" s="460"/>
      <c r="AC8" s="460"/>
      <c r="AD8" s="460"/>
      <c r="AE8" s="460"/>
      <c r="AF8" s="641"/>
      <c r="AG8" s="641"/>
      <c r="AH8" s="460"/>
      <c r="AI8" s="8"/>
    </row>
    <row r="9" spans="1:35" ht="18.75" customHeight="1">
      <c r="A9" s="627"/>
      <c r="B9" s="630"/>
      <c r="C9" s="632"/>
      <c r="D9" s="633"/>
      <c r="E9" s="633"/>
      <c r="F9" s="633"/>
      <c r="G9" s="638"/>
      <c r="H9" s="633"/>
      <c r="I9" s="633"/>
      <c r="J9" s="633"/>
      <c r="K9" s="633"/>
      <c r="L9" s="633"/>
      <c r="M9" s="633"/>
      <c r="N9" s="640"/>
      <c r="O9" s="460"/>
      <c r="P9" s="353"/>
      <c r="Q9" s="99" t="s">
        <v>57</v>
      </c>
      <c r="R9" s="101">
        <v>0</v>
      </c>
      <c r="S9" s="590"/>
      <c r="T9" s="590"/>
      <c r="U9" s="590"/>
      <c r="V9" s="590"/>
      <c r="W9" s="590"/>
      <c r="X9" s="642"/>
      <c r="Y9" s="642"/>
      <c r="Z9" s="460"/>
      <c r="AA9" s="460"/>
      <c r="AB9" s="460"/>
      <c r="AC9" s="460"/>
      <c r="AD9" s="460"/>
      <c r="AE9" s="460"/>
      <c r="AF9" s="641"/>
      <c r="AG9" s="641"/>
      <c r="AH9" s="460"/>
      <c r="AI9" s="8"/>
    </row>
    <row r="10" spans="1:35" ht="12.75" customHeight="1">
      <c r="A10" s="627"/>
      <c r="B10" s="630"/>
      <c r="C10" s="632"/>
      <c r="D10" s="633"/>
      <c r="E10" s="633"/>
      <c r="F10" s="633"/>
      <c r="G10" s="638"/>
      <c r="H10" s="633"/>
      <c r="I10" s="633"/>
      <c r="J10" s="633"/>
      <c r="K10" s="633"/>
      <c r="L10" s="633"/>
      <c r="M10" s="633"/>
      <c r="N10" s="640"/>
      <c r="O10" s="460"/>
      <c r="P10" s="460" t="s">
        <v>58</v>
      </c>
      <c r="Q10" s="98" t="s">
        <v>59</v>
      </c>
      <c r="R10" s="101">
        <v>15</v>
      </c>
      <c r="S10" s="590"/>
      <c r="T10" s="590"/>
      <c r="U10" s="590"/>
      <c r="V10" s="590"/>
      <c r="W10" s="590"/>
      <c r="X10" s="642"/>
      <c r="Y10" s="642"/>
      <c r="Z10" s="460"/>
      <c r="AA10" s="460"/>
      <c r="AB10" s="460"/>
      <c r="AC10" s="460"/>
      <c r="AD10" s="460"/>
      <c r="AE10" s="460"/>
      <c r="AF10" s="641"/>
      <c r="AG10" s="641"/>
      <c r="AH10" s="460"/>
      <c r="AI10" s="8"/>
    </row>
    <row r="11" spans="1:35" ht="24.75" customHeight="1">
      <c r="A11" s="627"/>
      <c r="B11" s="630"/>
      <c r="C11" s="632"/>
      <c r="D11" s="633"/>
      <c r="E11" s="633"/>
      <c r="F11" s="633"/>
      <c r="G11" s="638"/>
      <c r="H11" s="633"/>
      <c r="I11" s="633"/>
      <c r="J11" s="633"/>
      <c r="K11" s="633"/>
      <c r="L11" s="633"/>
      <c r="M11" s="633"/>
      <c r="N11" s="640"/>
      <c r="O11" s="460"/>
      <c r="P11" s="353"/>
      <c r="Q11" s="99" t="s">
        <v>60</v>
      </c>
      <c r="R11" s="101">
        <v>0</v>
      </c>
      <c r="S11" s="590"/>
      <c r="T11" s="590"/>
      <c r="U11" s="590"/>
      <c r="V11" s="590"/>
      <c r="W11" s="590"/>
      <c r="X11" s="642"/>
      <c r="Y11" s="642"/>
      <c r="Z11" s="460"/>
      <c r="AA11" s="460"/>
      <c r="AB11" s="460"/>
      <c r="AC11" s="460"/>
      <c r="AD11" s="460"/>
      <c r="AE11" s="460"/>
      <c r="AF11" s="641"/>
      <c r="AG11" s="641"/>
      <c r="AH11" s="460"/>
      <c r="AI11" s="8"/>
    </row>
    <row r="12" spans="1:35" ht="22.5" customHeight="1">
      <c r="A12" s="627"/>
      <c r="B12" s="630"/>
      <c r="C12" s="632"/>
      <c r="D12" s="633"/>
      <c r="E12" s="633"/>
      <c r="F12" s="633"/>
      <c r="G12" s="638"/>
      <c r="H12" s="633"/>
      <c r="I12" s="633"/>
      <c r="J12" s="633"/>
      <c r="K12" s="633"/>
      <c r="L12" s="633"/>
      <c r="M12" s="633"/>
      <c r="N12" s="640"/>
      <c r="O12" s="460"/>
      <c r="P12" s="461" t="s">
        <v>61</v>
      </c>
      <c r="Q12" s="98" t="s">
        <v>62</v>
      </c>
      <c r="R12" s="101">
        <v>15</v>
      </c>
      <c r="S12" s="590"/>
      <c r="T12" s="590"/>
      <c r="U12" s="590"/>
      <c r="V12" s="590"/>
      <c r="W12" s="590"/>
      <c r="X12" s="642"/>
      <c r="Y12" s="642"/>
      <c r="Z12" s="460"/>
      <c r="AA12" s="460"/>
      <c r="AB12" s="460"/>
      <c r="AC12" s="460"/>
      <c r="AD12" s="460"/>
      <c r="AE12" s="460"/>
      <c r="AF12" s="641"/>
      <c r="AG12" s="641"/>
      <c r="AH12" s="460"/>
      <c r="AI12" s="8"/>
    </row>
    <row r="13" spans="1:35" ht="20.25" customHeight="1">
      <c r="A13" s="627"/>
      <c r="B13" s="630"/>
      <c r="C13" s="632"/>
      <c r="D13" s="633"/>
      <c r="E13" s="633"/>
      <c r="F13" s="633"/>
      <c r="G13" s="638"/>
      <c r="H13" s="633"/>
      <c r="I13" s="633"/>
      <c r="J13" s="633"/>
      <c r="K13" s="633"/>
      <c r="L13" s="633"/>
      <c r="M13" s="633"/>
      <c r="N13" s="640"/>
      <c r="O13" s="460"/>
      <c r="P13" s="462"/>
      <c r="Q13" s="99" t="s">
        <v>63</v>
      </c>
      <c r="R13" s="101">
        <v>10</v>
      </c>
      <c r="S13" s="590"/>
      <c r="T13" s="590"/>
      <c r="U13" s="590"/>
      <c r="V13" s="590"/>
      <c r="W13" s="590"/>
      <c r="X13" s="642"/>
      <c r="Y13" s="642"/>
      <c r="Z13" s="460"/>
      <c r="AA13" s="460"/>
      <c r="AB13" s="460"/>
      <c r="AC13" s="460"/>
      <c r="AD13" s="460"/>
      <c r="AE13" s="460"/>
      <c r="AF13" s="641"/>
      <c r="AG13" s="641"/>
      <c r="AH13" s="460"/>
      <c r="AI13" s="8"/>
    </row>
    <row r="14" spans="1:35" ht="24.75" customHeight="1">
      <c r="A14" s="627"/>
      <c r="B14" s="630"/>
      <c r="C14" s="632"/>
      <c r="D14" s="633"/>
      <c r="E14" s="633"/>
      <c r="F14" s="633"/>
      <c r="G14" s="638"/>
      <c r="H14" s="633"/>
      <c r="I14" s="633"/>
      <c r="J14" s="633"/>
      <c r="K14" s="633"/>
      <c r="L14" s="633"/>
      <c r="M14" s="633"/>
      <c r="N14" s="640"/>
      <c r="O14" s="460"/>
      <c r="P14" s="462"/>
      <c r="Q14" s="99" t="s">
        <v>64</v>
      </c>
      <c r="R14" s="101">
        <v>0</v>
      </c>
      <c r="S14" s="590"/>
      <c r="T14" s="590"/>
      <c r="U14" s="590"/>
      <c r="V14" s="590"/>
      <c r="W14" s="590"/>
      <c r="X14" s="642"/>
      <c r="Y14" s="642"/>
      <c r="Z14" s="460"/>
      <c r="AA14" s="460"/>
      <c r="AB14" s="460"/>
      <c r="AC14" s="460"/>
      <c r="AD14" s="460"/>
      <c r="AE14" s="460"/>
      <c r="AF14" s="641"/>
      <c r="AG14" s="641"/>
      <c r="AH14" s="460"/>
      <c r="AI14" s="8"/>
    </row>
    <row r="15" spans="1:35" ht="24" customHeight="1">
      <c r="A15" s="627"/>
      <c r="B15" s="630"/>
      <c r="C15" s="632"/>
      <c r="D15" s="633"/>
      <c r="E15" s="633"/>
      <c r="F15" s="633"/>
      <c r="G15" s="638"/>
      <c r="H15" s="633"/>
      <c r="I15" s="633"/>
      <c r="J15" s="633"/>
      <c r="K15" s="633"/>
      <c r="L15" s="633"/>
      <c r="M15" s="633"/>
      <c r="N15" s="640"/>
      <c r="O15" s="460"/>
      <c r="P15" s="460" t="s">
        <v>65</v>
      </c>
      <c r="Q15" s="98" t="s">
        <v>66</v>
      </c>
      <c r="R15" s="101">
        <v>15</v>
      </c>
      <c r="S15" s="590"/>
      <c r="T15" s="590"/>
      <c r="U15" s="590"/>
      <c r="V15" s="590"/>
      <c r="W15" s="590"/>
      <c r="X15" s="642"/>
      <c r="Y15" s="642"/>
      <c r="Z15" s="460"/>
      <c r="AA15" s="460"/>
      <c r="AB15" s="460"/>
      <c r="AC15" s="460"/>
      <c r="AD15" s="460"/>
      <c r="AE15" s="460"/>
      <c r="AF15" s="641"/>
      <c r="AG15" s="641"/>
      <c r="AH15" s="460"/>
      <c r="AI15" s="8"/>
    </row>
    <row r="16" spans="1:35" ht="28.5" customHeight="1">
      <c r="A16" s="627"/>
      <c r="B16" s="630"/>
      <c r="C16" s="632"/>
      <c r="D16" s="633"/>
      <c r="E16" s="633"/>
      <c r="F16" s="633"/>
      <c r="G16" s="638"/>
      <c r="H16" s="633"/>
      <c r="I16" s="633"/>
      <c r="J16" s="633"/>
      <c r="K16" s="633"/>
      <c r="L16" s="633"/>
      <c r="M16" s="633"/>
      <c r="N16" s="640"/>
      <c r="O16" s="460"/>
      <c r="P16" s="353"/>
      <c r="Q16" s="99" t="s">
        <v>67</v>
      </c>
      <c r="R16" s="101">
        <v>0</v>
      </c>
      <c r="S16" s="590"/>
      <c r="T16" s="590"/>
      <c r="U16" s="590"/>
      <c r="V16" s="590"/>
      <c r="W16" s="590"/>
      <c r="X16" s="642"/>
      <c r="Y16" s="642"/>
      <c r="Z16" s="460"/>
      <c r="AA16" s="460"/>
      <c r="AB16" s="460"/>
      <c r="AC16" s="460"/>
      <c r="AD16" s="460"/>
      <c r="AE16" s="460"/>
      <c r="AF16" s="641"/>
      <c r="AG16" s="641"/>
      <c r="AH16" s="460"/>
      <c r="AI16" s="8"/>
    </row>
    <row r="17" spans="1:35" ht="44.25" customHeight="1">
      <c r="A17" s="627"/>
      <c r="B17" s="630"/>
      <c r="C17" s="632"/>
      <c r="D17" s="633"/>
      <c r="E17" s="633"/>
      <c r="F17" s="633"/>
      <c r="G17" s="638"/>
      <c r="H17" s="633"/>
      <c r="I17" s="633"/>
      <c r="J17" s="633"/>
      <c r="K17" s="633"/>
      <c r="L17" s="633"/>
      <c r="M17" s="633"/>
      <c r="N17" s="640"/>
      <c r="O17" s="460"/>
      <c r="P17" s="460" t="s">
        <v>233</v>
      </c>
      <c r="Q17" s="100" t="s">
        <v>69</v>
      </c>
      <c r="R17" s="101">
        <v>15</v>
      </c>
      <c r="S17" s="590"/>
      <c r="T17" s="590"/>
      <c r="U17" s="590"/>
      <c r="V17" s="590"/>
      <c r="W17" s="590"/>
      <c r="X17" s="642"/>
      <c r="Y17" s="642"/>
      <c r="Z17" s="460"/>
      <c r="AA17" s="460"/>
      <c r="AB17" s="460"/>
      <c r="AC17" s="460"/>
      <c r="AD17" s="460"/>
      <c r="AE17" s="460"/>
      <c r="AF17" s="641"/>
      <c r="AG17" s="641"/>
      <c r="AH17" s="460"/>
      <c r="AI17" s="8"/>
    </row>
    <row r="18" spans="1:35" ht="48.75" customHeight="1">
      <c r="A18" s="627"/>
      <c r="B18" s="630"/>
      <c r="C18" s="632"/>
      <c r="D18" s="633"/>
      <c r="E18" s="633"/>
      <c r="F18" s="633"/>
      <c r="G18" s="638"/>
      <c r="H18" s="633"/>
      <c r="I18" s="633"/>
      <c r="J18" s="633"/>
      <c r="K18" s="633"/>
      <c r="L18" s="633"/>
      <c r="M18" s="633"/>
      <c r="N18" s="640"/>
      <c r="O18" s="460"/>
      <c r="P18" s="353"/>
      <c r="Q18" s="101" t="s">
        <v>70</v>
      </c>
      <c r="R18" s="101">
        <v>0</v>
      </c>
      <c r="S18" s="590"/>
      <c r="T18" s="590"/>
      <c r="U18" s="590"/>
      <c r="V18" s="590"/>
      <c r="W18" s="590"/>
      <c r="X18" s="642"/>
      <c r="Y18" s="642"/>
      <c r="Z18" s="460"/>
      <c r="AA18" s="460"/>
      <c r="AB18" s="460"/>
      <c r="AC18" s="460"/>
      <c r="AD18" s="460"/>
      <c r="AE18" s="460"/>
      <c r="AF18" s="641"/>
      <c r="AG18" s="641"/>
      <c r="AH18" s="460"/>
      <c r="AI18" s="8"/>
    </row>
    <row r="19" spans="1:35" ht="22.5" customHeight="1">
      <c r="A19" s="627"/>
      <c r="B19" s="630"/>
      <c r="C19" s="632"/>
      <c r="D19" s="633"/>
      <c r="E19" s="633"/>
      <c r="F19" s="633"/>
      <c r="G19" s="638"/>
      <c r="H19" s="633"/>
      <c r="I19" s="633"/>
      <c r="J19" s="633"/>
      <c r="K19" s="633"/>
      <c r="L19" s="633"/>
      <c r="M19" s="633"/>
      <c r="N19" s="640"/>
      <c r="O19" s="460"/>
      <c r="P19" s="368" t="s">
        <v>71</v>
      </c>
      <c r="Q19" s="98" t="s">
        <v>72</v>
      </c>
      <c r="R19" s="101">
        <v>10</v>
      </c>
      <c r="S19" s="590"/>
      <c r="T19" s="590"/>
      <c r="U19" s="590"/>
      <c r="V19" s="590"/>
      <c r="W19" s="590"/>
      <c r="X19" s="642"/>
      <c r="Y19" s="642"/>
      <c r="Z19" s="460"/>
      <c r="AA19" s="460"/>
      <c r="AB19" s="460"/>
      <c r="AC19" s="460"/>
      <c r="AD19" s="460"/>
      <c r="AE19" s="460"/>
      <c r="AF19" s="641"/>
      <c r="AG19" s="641"/>
      <c r="AH19" s="460"/>
      <c r="AI19" s="8"/>
    </row>
    <row r="20" spans="1:35" ht="21" customHeight="1">
      <c r="A20" s="627"/>
      <c r="B20" s="631"/>
      <c r="C20" s="632"/>
      <c r="D20" s="633"/>
      <c r="E20" s="633"/>
      <c r="F20" s="633"/>
      <c r="G20" s="638"/>
      <c r="H20" s="633"/>
      <c r="I20" s="633"/>
      <c r="J20" s="633"/>
      <c r="K20" s="633"/>
      <c r="L20" s="633"/>
      <c r="M20" s="633"/>
      <c r="N20" s="640"/>
      <c r="O20" s="460"/>
      <c r="P20" s="373"/>
      <c r="Q20" s="102" t="s">
        <v>73</v>
      </c>
      <c r="R20" s="201">
        <v>5</v>
      </c>
      <c r="S20" s="590"/>
      <c r="T20" s="590"/>
      <c r="U20" s="590"/>
      <c r="V20" s="590"/>
      <c r="W20" s="590"/>
      <c r="X20" s="642"/>
      <c r="Y20" s="642"/>
      <c r="Z20" s="460"/>
      <c r="AA20" s="460"/>
      <c r="AB20" s="460"/>
      <c r="AC20" s="460"/>
      <c r="AD20" s="460"/>
      <c r="AE20" s="460"/>
      <c r="AF20" s="641"/>
      <c r="AG20" s="641"/>
      <c r="AH20" s="460"/>
      <c r="AI20" s="8"/>
    </row>
    <row r="21" spans="1:35" ht="19.5" customHeight="1">
      <c r="A21" s="627"/>
      <c r="B21" s="631"/>
      <c r="C21" s="632"/>
      <c r="D21" s="633"/>
      <c r="E21" s="633"/>
      <c r="F21" s="633"/>
      <c r="G21" s="639"/>
      <c r="H21" s="633"/>
      <c r="I21" s="633"/>
      <c r="J21" s="633"/>
      <c r="K21" s="633"/>
      <c r="L21" s="633"/>
      <c r="M21" s="633"/>
      <c r="N21" s="640"/>
      <c r="O21" s="460"/>
      <c r="P21" s="339"/>
      <c r="Q21" s="102" t="s">
        <v>74</v>
      </c>
      <c r="R21" s="101">
        <v>0</v>
      </c>
      <c r="S21" s="591"/>
      <c r="T21" s="591"/>
      <c r="U21" s="591"/>
      <c r="V21" s="591"/>
      <c r="W21" s="591"/>
      <c r="X21" s="642"/>
      <c r="Y21" s="642"/>
      <c r="Z21" s="460"/>
      <c r="AA21" s="460"/>
      <c r="AB21" s="460"/>
      <c r="AC21" s="460"/>
      <c r="AD21" s="460"/>
      <c r="AE21" s="460"/>
      <c r="AF21" s="641"/>
      <c r="AG21" s="641"/>
      <c r="AH21" s="460"/>
      <c r="AI21" s="8"/>
    </row>
    <row r="22" spans="1:35" ht="25.5" customHeight="1">
      <c r="A22" s="627"/>
      <c r="B22" s="631"/>
      <c r="C22" s="632"/>
      <c r="D22" s="633"/>
      <c r="E22" s="633"/>
      <c r="F22" s="633"/>
      <c r="G22" s="633" t="s">
        <v>234</v>
      </c>
      <c r="H22" s="633"/>
      <c r="I22" s="633"/>
      <c r="J22" s="633"/>
      <c r="K22" s="633"/>
      <c r="L22" s="633"/>
      <c r="M22" s="633"/>
      <c r="N22" s="640"/>
      <c r="O22" s="460" t="s">
        <v>235</v>
      </c>
      <c r="P22" s="460" t="s">
        <v>46</v>
      </c>
      <c r="Q22" s="98" t="s">
        <v>47</v>
      </c>
      <c r="R22" s="101">
        <v>15</v>
      </c>
      <c r="S22" s="385">
        <v>100</v>
      </c>
      <c r="T22" s="385" t="s">
        <v>48</v>
      </c>
      <c r="U22" s="385" t="s">
        <v>48</v>
      </c>
      <c r="V22" s="385" t="s">
        <v>48</v>
      </c>
      <c r="W22" s="385">
        <v>100</v>
      </c>
      <c r="X22" s="642"/>
      <c r="Y22" s="642"/>
      <c r="Z22" s="460"/>
      <c r="AA22" s="460"/>
      <c r="AB22" s="460"/>
      <c r="AC22" s="460"/>
      <c r="AD22" s="460"/>
      <c r="AE22" s="460"/>
      <c r="AF22" s="641"/>
      <c r="AG22" s="641"/>
      <c r="AH22" s="390" t="s">
        <v>236</v>
      </c>
      <c r="AI22" s="8"/>
    </row>
    <row r="23" spans="1:35" ht="21.75" customHeight="1">
      <c r="A23" s="627"/>
      <c r="B23" s="631"/>
      <c r="C23" s="632"/>
      <c r="D23" s="633"/>
      <c r="E23" s="633"/>
      <c r="F23" s="633"/>
      <c r="G23" s="633"/>
      <c r="H23" s="633"/>
      <c r="I23" s="633"/>
      <c r="J23" s="633"/>
      <c r="K23" s="633"/>
      <c r="L23" s="633"/>
      <c r="M23" s="633"/>
      <c r="N23" s="640"/>
      <c r="O23" s="461"/>
      <c r="P23" s="353"/>
      <c r="Q23" s="99" t="s">
        <v>54</v>
      </c>
      <c r="R23" s="101">
        <v>0</v>
      </c>
      <c r="S23" s="590"/>
      <c r="T23" s="590"/>
      <c r="U23" s="590"/>
      <c r="V23" s="590"/>
      <c r="W23" s="590"/>
      <c r="X23" s="642"/>
      <c r="Y23" s="642"/>
      <c r="Z23" s="460"/>
      <c r="AA23" s="460"/>
      <c r="AB23" s="460"/>
      <c r="AC23" s="460"/>
      <c r="AD23" s="460"/>
      <c r="AE23" s="460"/>
      <c r="AF23" s="641"/>
      <c r="AG23" s="641"/>
      <c r="AH23" s="390"/>
      <c r="AI23" s="8"/>
    </row>
    <row r="24" spans="1:35" ht="18" customHeight="1">
      <c r="A24" s="627"/>
      <c r="B24" s="631"/>
      <c r="C24" s="632"/>
      <c r="D24" s="633"/>
      <c r="E24" s="633"/>
      <c r="F24" s="633"/>
      <c r="G24" s="633"/>
      <c r="H24" s="633"/>
      <c r="I24" s="633"/>
      <c r="J24" s="633"/>
      <c r="K24" s="633"/>
      <c r="L24" s="633"/>
      <c r="M24" s="633"/>
      <c r="N24" s="640"/>
      <c r="O24" s="461"/>
      <c r="P24" s="460" t="s">
        <v>55</v>
      </c>
      <c r="Q24" s="98" t="s">
        <v>56</v>
      </c>
      <c r="R24" s="101">
        <v>15</v>
      </c>
      <c r="S24" s="590"/>
      <c r="T24" s="590"/>
      <c r="U24" s="590"/>
      <c r="V24" s="590"/>
      <c r="W24" s="590"/>
      <c r="X24" s="642"/>
      <c r="Y24" s="642"/>
      <c r="Z24" s="460"/>
      <c r="AA24" s="460"/>
      <c r="AB24" s="460"/>
      <c r="AC24" s="460"/>
      <c r="AD24" s="460"/>
      <c r="AE24" s="460"/>
      <c r="AF24" s="641"/>
      <c r="AG24" s="641"/>
      <c r="AH24" s="390"/>
      <c r="AI24" s="8"/>
    </row>
    <row r="25" spans="1:35" ht="22.5" customHeight="1">
      <c r="A25" s="627"/>
      <c r="B25" s="631"/>
      <c r="C25" s="632"/>
      <c r="D25" s="633"/>
      <c r="E25" s="633"/>
      <c r="F25" s="633"/>
      <c r="G25" s="633"/>
      <c r="H25" s="633"/>
      <c r="I25" s="633"/>
      <c r="J25" s="633"/>
      <c r="K25" s="633"/>
      <c r="L25" s="633"/>
      <c r="M25" s="633"/>
      <c r="N25" s="640"/>
      <c r="O25" s="461"/>
      <c r="P25" s="353"/>
      <c r="Q25" s="99" t="s">
        <v>57</v>
      </c>
      <c r="R25" s="101">
        <v>0</v>
      </c>
      <c r="S25" s="590"/>
      <c r="T25" s="590"/>
      <c r="U25" s="590"/>
      <c r="V25" s="590"/>
      <c r="W25" s="590"/>
      <c r="X25" s="642"/>
      <c r="Y25" s="642"/>
      <c r="Z25" s="460"/>
      <c r="AA25" s="460"/>
      <c r="AB25" s="460"/>
      <c r="AC25" s="460"/>
      <c r="AD25" s="460"/>
      <c r="AE25" s="460"/>
      <c r="AF25" s="641"/>
      <c r="AG25" s="641"/>
      <c r="AH25" s="390"/>
      <c r="AI25" s="8"/>
    </row>
    <row r="26" spans="1:35" ht="21.75" customHeight="1">
      <c r="A26" s="627"/>
      <c r="B26" s="631"/>
      <c r="C26" s="632"/>
      <c r="D26" s="633"/>
      <c r="E26" s="633"/>
      <c r="F26" s="633"/>
      <c r="G26" s="633"/>
      <c r="H26" s="633"/>
      <c r="I26" s="633"/>
      <c r="J26" s="633"/>
      <c r="K26" s="633"/>
      <c r="L26" s="633"/>
      <c r="M26" s="633"/>
      <c r="N26" s="640"/>
      <c r="O26" s="461"/>
      <c r="P26" s="460" t="s">
        <v>58</v>
      </c>
      <c r="Q26" s="98" t="s">
        <v>59</v>
      </c>
      <c r="R26" s="101">
        <v>15</v>
      </c>
      <c r="S26" s="590"/>
      <c r="T26" s="590"/>
      <c r="U26" s="590"/>
      <c r="V26" s="590"/>
      <c r="W26" s="590"/>
      <c r="X26" s="642"/>
      <c r="Y26" s="642"/>
      <c r="Z26" s="460"/>
      <c r="AA26" s="460"/>
      <c r="AB26" s="460"/>
      <c r="AC26" s="460"/>
      <c r="AD26" s="460"/>
      <c r="AE26" s="460"/>
      <c r="AF26" s="641"/>
      <c r="AG26" s="641"/>
      <c r="AH26" s="390"/>
      <c r="AI26" s="8"/>
    </row>
    <row r="27" spans="1:35" ht="23.25" customHeight="1">
      <c r="A27" s="627"/>
      <c r="B27" s="631"/>
      <c r="C27" s="632"/>
      <c r="D27" s="633"/>
      <c r="E27" s="633"/>
      <c r="F27" s="633"/>
      <c r="G27" s="633"/>
      <c r="H27" s="633"/>
      <c r="I27" s="633"/>
      <c r="J27" s="633"/>
      <c r="K27" s="633"/>
      <c r="L27" s="633"/>
      <c r="M27" s="633"/>
      <c r="N27" s="640"/>
      <c r="O27" s="461"/>
      <c r="P27" s="353"/>
      <c r="Q27" s="99" t="s">
        <v>60</v>
      </c>
      <c r="R27" s="101">
        <v>0</v>
      </c>
      <c r="S27" s="590"/>
      <c r="T27" s="590"/>
      <c r="U27" s="590"/>
      <c r="V27" s="590"/>
      <c r="W27" s="590"/>
      <c r="X27" s="642"/>
      <c r="Y27" s="642"/>
      <c r="Z27" s="460"/>
      <c r="AA27" s="460"/>
      <c r="AB27" s="460"/>
      <c r="AC27" s="460"/>
      <c r="AD27" s="460"/>
      <c r="AE27" s="460"/>
      <c r="AF27" s="641"/>
      <c r="AG27" s="641"/>
      <c r="AH27" s="390"/>
      <c r="AI27" s="8"/>
    </row>
    <row r="28" spans="1:35" ht="21.75" customHeight="1">
      <c r="A28" s="627"/>
      <c r="B28" s="631"/>
      <c r="C28" s="632"/>
      <c r="D28" s="633"/>
      <c r="E28" s="633"/>
      <c r="F28" s="633"/>
      <c r="G28" s="633"/>
      <c r="H28" s="633"/>
      <c r="I28" s="633"/>
      <c r="J28" s="633"/>
      <c r="K28" s="633"/>
      <c r="L28" s="633"/>
      <c r="M28" s="633"/>
      <c r="N28" s="640"/>
      <c r="O28" s="461"/>
      <c r="P28" s="461" t="s">
        <v>61</v>
      </c>
      <c r="Q28" s="98" t="s">
        <v>62</v>
      </c>
      <c r="R28" s="101">
        <v>15</v>
      </c>
      <c r="S28" s="590"/>
      <c r="T28" s="590"/>
      <c r="U28" s="590"/>
      <c r="V28" s="590"/>
      <c r="W28" s="590"/>
      <c r="X28" s="642"/>
      <c r="Y28" s="642"/>
      <c r="Z28" s="460"/>
      <c r="AA28" s="460"/>
      <c r="AB28" s="460"/>
      <c r="AC28" s="460"/>
      <c r="AD28" s="460"/>
      <c r="AE28" s="460"/>
      <c r="AF28" s="641"/>
      <c r="AG28" s="641"/>
      <c r="AH28" s="390"/>
      <c r="AI28" s="8"/>
    </row>
    <row r="29" spans="1:35" ht="27.75" customHeight="1">
      <c r="A29" s="627"/>
      <c r="B29" s="631"/>
      <c r="C29" s="632"/>
      <c r="D29" s="633"/>
      <c r="E29" s="633"/>
      <c r="F29" s="633"/>
      <c r="G29" s="633"/>
      <c r="H29" s="633"/>
      <c r="I29" s="633"/>
      <c r="J29" s="633"/>
      <c r="K29" s="633"/>
      <c r="L29" s="633"/>
      <c r="M29" s="633"/>
      <c r="N29" s="640"/>
      <c r="O29" s="461"/>
      <c r="P29" s="462"/>
      <c r="Q29" s="99" t="s">
        <v>63</v>
      </c>
      <c r="R29" s="101">
        <v>10</v>
      </c>
      <c r="S29" s="590"/>
      <c r="T29" s="590"/>
      <c r="U29" s="590"/>
      <c r="V29" s="590"/>
      <c r="W29" s="590"/>
      <c r="X29" s="642"/>
      <c r="Y29" s="642"/>
      <c r="Z29" s="460"/>
      <c r="AA29" s="460"/>
      <c r="AB29" s="460"/>
      <c r="AC29" s="460"/>
      <c r="AD29" s="460"/>
      <c r="AE29" s="460"/>
      <c r="AF29" s="641"/>
      <c r="AG29" s="641"/>
      <c r="AH29" s="390"/>
      <c r="AI29" s="8"/>
    </row>
    <row r="30" spans="1:35" ht="25.5" customHeight="1">
      <c r="A30" s="627"/>
      <c r="B30" s="631"/>
      <c r="C30" s="632"/>
      <c r="D30" s="633"/>
      <c r="E30" s="633"/>
      <c r="F30" s="633"/>
      <c r="G30" s="633"/>
      <c r="H30" s="633"/>
      <c r="I30" s="633"/>
      <c r="J30" s="633"/>
      <c r="K30" s="633"/>
      <c r="L30" s="633"/>
      <c r="M30" s="633"/>
      <c r="N30" s="640"/>
      <c r="O30" s="461"/>
      <c r="P30" s="462"/>
      <c r="Q30" s="99" t="s">
        <v>64</v>
      </c>
      <c r="R30" s="101">
        <v>0</v>
      </c>
      <c r="S30" s="590"/>
      <c r="T30" s="590"/>
      <c r="U30" s="590"/>
      <c r="V30" s="590"/>
      <c r="W30" s="590"/>
      <c r="X30" s="642"/>
      <c r="Y30" s="642"/>
      <c r="Z30" s="460"/>
      <c r="AA30" s="460"/>
      <c r="AB30" s="460"/>
      <c r="AC30" s="460"/>
      <c r="AD30" s="460"/>
      <c r="AE30" s="460"/>
      <c r="AF30" s="641"/>
      <c r="AG30" s="641"/>
      <c r="AH30" s="390"/>
      <c r="AI30" s="8"/>
    </row>
    <row r="31" spans="1:35" ht="29.25" customHeight="1">
      <c r="A31" s="627"/>
      <c r="B31" s="631"/>
      <c r="C31" s="632"/>
      <c r="D31" s="633"/>
      <c r="E31" s="633"/>
      <c r="F31" s="633"/>
      <c r="G31" s="633"/>
      <c r="H31" s="633"/>
      <c r="I31" s="633"/>
      <c r="J31" s="633"/>
      <c r="K31" s="633"/>
      <c r="L31" s="633"/>
      <c r="M31" s="633"/>
      <c r="N31" s="640"/>
      <c r="O31" s="461"/>
      <c r="P31" s="460" t="s">
        <v>65</v>
      </c>
      <c r="Q31" s="98" t="s">
        <v>66</v>
      </c>
      <c r="R31" s="101">
        <v>15</v>
      </c>
      <c r="S31" s="590"/>
      <c r="T31" s="590"/>
      <c r="U31" s="590"/>
      <c r="V31" s="590"/>
      <c r="W31" s="590"/>
      <c r="X31" s="642"/>
      <c r="Y31" s="642"/>
      <c r="Z31" s="460"/>
      <c r="AA31" s="460"/>
      <c r="AB31" s="460"/>
      <c r="AC31" s="460"/>
      <c r="AD31" s="460"/>
      <c r="AE31" s="460"/>
      <c r="AF31" s="641"/>
      <c r="AG31" s="641"/>
      <c r="AH31" s="390"/>
      <c r="AI31" s="8"/>
    </row>
    <row r="32" spans="1:35" ht="27.75" customHeight="1">
      <c r="A32" s="627"/>
      <c r="B32" s="631"/>
      <c r="C32" s="632"/>
      <c r="D32" s="633"/>
      <c r="E32" s="633"/>
      <c r="F32" s="633"/>
      <c r="G32" s="633"/>
      <c r="H32" s="633"/>
      <c r="I32" s="633"/>
      <c r="J32" s="633"/>
      <c r="K32" s="633"/>
      <c r="L32" s="633"/>
      <c r="M32" s="633"/>
      <c r="N32" s="640"/>
      <c r="O32" s="461"/>
      <c r="P32" s="353"/>
      <c r="Q32" s="99" t="s">
        <v>67</v>
      </c>
      <c r="R32" s="101">
        <v>0</v>
      </c>
      <c r="S32" s="590"/>
      <c r="T32" s="590"/>
      <c r="U32" s="590"/>
      <c r="V32" s="590"/>
      <c r="W32" s="590"/>
      <c r="X32" s="642"/>
      <c r="Y32" s="642"/>
      <c r="Z32" s="460"/>
      <c r="AA32" s="460"/>
      <c r="AB32" s="460"/>
      <c r="AC32" s="460"/>
      <c r="AD32" s="460"/>
      <c r="AE32" s="460"/>
      <c r="AF32" s="641"/>
      <c r="AG32" s="641"/>
      <c r="AH32" s="390"/>
      <c r="AI32" s="8"/>
    </row>
    <row r="33" spans="1:35" ht="41.25" customHeight="1">
      <c r="A33" s="627"/>
      <c r="B33" s="631"/>
      <c r="C33" s="632"/>
      <c r="D33" s="633"/>
      <c r="E33" s="633"/>
      <c r="F33" s="633"/>
      <c r="G33" s="633"/>
      <c r="H33" s="633"/>
      <c r="I33" s="633"/>
      <c r="J33" s="633"/>
      <c r="K33" s="633"/>
      <c r="L33" s="633"/>
      <c r="M33" s="633"/>
      <c r="N33" s="640"/>
      <c r="O33" s="461"/>
      <c r="P33" s="460" t="s">
        <v>233</v>
      </c>
      <c r="Q33" s="100" t="s">
        <v>69</v>
      </c>
      <c r="R33" s="101">
        <v>15</v>
      </c>
      <c r="S33" s="590"/>
      <c r="T33" s="590"/>
      <c r="U33" s="590"/>
      <c r="V33" s="590"/>
      <c r="W33" s="590"/>
      <c r="X33" s="642"/>
      <c r="Y33" s="642"/>
      <c r="Z33" s="460"/>
      <c r="AA33" s="460"/>
      <c r="AB33" s="460"/>
      <c r="AC33" s="460"/>
      <c r="AD33" s="460"/>
      <c r="AE33" s="460"/>
      <c r="AF33" s="641"/>
      <c r="AG33" s="641"/>
      <c r="AH33" s="390"/>
      <c r="AI33" s="8"/>
    </row>
    <row r="34" spans="1:35" ht="48" customHeight="1">
      <c r="A34" s="627"/>
      <c r="B34" s="631"/>
      <c r="C34" s="632"/>
      <c r="D34" s="633"/>
      <c r="E34" s="633"/>
      <c r="F34" s="633"/>
      <c r="G34" s="633"/>
      <c r="H34" s="633"/>
      <c r="I34" s="633"/>
      <c r="J34" s="633"/>
      <c r="K34" s="633"/>
      <c r="L34" s="633"/>
      <c r="M34" s="633"/>
      <c r="N34" s="640"/>
      <c r="O34" s="461"/>
      <c r="P34" s="353"/>
      <c r="Q34" s="101" t="s">
        <v>70</v>
      </c>
      <c r="R34" s="101">
        <v>0</v>
      </c>
      <c r="S34" s="590"/>
      <c r="T34" s="590"/>
      <c r="U34" s="590"/>
      <c r="V34" s="590"/>
      <c r="W34" s="590"/>
      <c r="X34" s="642"/>
      <c r="Y34" s="642"/>
      <c r="Z34" s="460"/>
      <c r="AA34" s="460"/>
      <c r="AB34" s="460"/>
      <c r="AC34" s="460"/>
      <c r="AD34" s="460"/>
      <c r="AE34" s="460"/>
      <c r="AF34" s="641"/>
      <c r="AG34" s="641"/>
      <c r="AH34" s="390"/>
      <c r="AI34" s="8"/>
    </row>
    <row r="35" spans="1:35" ht="30" customHeight="1">
      <c r="A35" s="627"/>
      <c r="B35" s="631"/>
      <c r="C35" s="632"/>
      <c r="D35" s="633"/>
      <c r="E35" s="633"/>
      <c r="F35" s="633"/>
      <c r="G35" s="633"/>
      <c r="H35" s="633"/>
      <c r="I35" s="633"/>
      <c r="J35" s="633"/>
      <c r="K35" s="633"/>
      <c r="L35" s="633"/>
      <c r="M35" s="633"/>
      <c r="N35" s="640"/>
      <c r="O35" s="461"/>
      <c r="P35" s="368" t="s">
        <v>71</v>
      </c>
      <c r="Q35" s="98" t="s">
        <v>72</v>
      </c>
      <c r="R35" s="101">
        <v>10</v>
      </c>
      <c r="S35" s="590"/>
      <c r="T35" s="590"/>
      <c r="U35" s="590"/>
      <c r="V35" s="590"/>
      <c r="W35" s="590"/>
      <c r="X35" s="642"/>
      <c r="Y35" s="642"/>
      <c r="Z35" s="460"/>
      <c r="AA35" s="460"/>
      <c r="AB35" s="460"/>
      <c r="AC35" s="460"/>
      <c r="AD35" s="460"/>
      <c r="AE35" s="460"/>
      <c r="AF35" s="641"/>
      <c r="AG35" s="641"/>
      <c r="AH35" s="390"/>
      <c r="AI35" s="8"/>
    </row>
    <row r="36" spans="1:35" ht="27" customHeight="1">
      <c r="A36" s="627"/>
      <c r="B36" s="631"/>
      <c r="C36" s="632"/>
      <c r="D36" s="633"/>
      <c r="E36" s="633"/>
      <c r="F36" s="633"/>
      <c r="G36" s="633"/>
      <c r="H36" s="633"/>
      <c r="I36" s="633"/>
      <c r="J36" s="633"/>
      <c r="K36" s="633"/>
      <c r="L36" s="633"/>
      <c r="M36" s="633"/>
      <c r="N36" s="640"/>
      <c r="O36" s="461"/>
      <c r="P36" s="373"/>
      <c r="Q36" s="102" t="s">
        <v>73</v>
      </c>
      <c r="R36" s="201">
        <v>5</v>
      </c>
      <c r="S36" s="590"/>
      <c r="T36" s="590"/>
      <c r="U36" s="590"/>
      <c r="V36" s="590"/>
      <c r="W36" s="590"/>
      <c r="X36" s="642"/>
      <c r="Y36" s="642"/>
      <c r="Z36" s="460"/>
      <c r="AA36" s="460"/>
      <c r="AB36" s="460"/>
      <c r="AC36" s="460"/>
      <c r="AD36" s="460"/>
      <c r="AE36" s="460"/>
      <c r="AF36" s="641"/>
      <c r="AG36" s="641"/>
      <c r="AH36" s="390"/>
      <c r="AI36" s="8"/>
    </row>
    <row r="37" spans="1:35" ht="21.75" customHeight="1">
      <c r="A37" s="627"/>
      <c r="B37" s="631"/>
      <c r="C37" s="632"/>
      <c r="D37" s="633"/>
      <c r="E37" s="633"/>
      <c r="F37" s="633"/>
      <c r="G37" s="633"/>
      <c r="H37" s="633"/>
      <c r="I37" s="633"/>
      <c r="J37" s="633"/>
      <c r="K37" s="633"/>
      <c r="L37" s="633"/>
      <c r="M37" s="633"/>
      <c r="N37" s="640"/>
      <c r="O37" s="461"/>
      <c r="P37" s="339"/>
      <c r="Q37" s="102" t="s">
        <v>74</v>
      </c>
      <c r="R37" s="101">
        <v>0</v>
      </c>
      <c r="S37" s="591"/>
      <c r="T37" s="591"/>
      <c r="U37" s="591"/>
      <c r="V37" s="591"/>
      <c r="W37" s="591"/>
      <c r="X37" s="642"/>
      <c r="Y37" s="642"/>
      <c r="Z37" s="460"/>
      <c r="AA37" s="460"/>
      <c r="AB37" s="460"/>
      <c r="AC37" s="460"/>
      <c r="AD37" s="460"/>
      <c r="AE37" s="460"/>
      <c r="AF37" s="641"/>
      <c r="AG37" s="641"/>
      <c r="AH37" s="369"/>
      <c r="AI37" s="8"/>
    </row>
    <row r="38" spans="1:35" ht="27" customHeight="1">
      <c r="A38" s="627"/>
      <c r="B38" s="631"/>
      <c r="C38" s="632"/>
      <c r="D38" s="633"/>
      <c r="E38" s="633"/>
      <c r="F38" s="633"/>
      <c r="G38" s="373" t="s">
        <v>237</v>
      </c>
      <c r="H38" s="633"/>
      <c r="I38" s="633"/>
      <c r="J38" s="633"/>
      <c r="K38" s="633"/>
      <c r="L38" s="633"/>
      <c r="M38" s="633"/>
      <c r="N38" s="640"/>
      <c r="O38" s="460" t="s">
        <v>238</v>
      </c>
      <c r="P38" s="460" t="s">
        <v>46</v>
      </c>
      <c r="Q38" s="98" t="s">
        <v>47</v>
      </c>
      <c r="R38" s="101">
        <v>15</v>
      </c>
      <c r="S38" s="385">
        <v>100</v>
      </c>
      <c r="T38" s="385" t="s">
        <v>48</v>
      </c>
      <c r="U38" s="385" t="s">
        <v>48</v>
      </c>
      <c r="V38" s="385" t="s">
        <v>48</v>
      </c>
      <c r="W38" s="385">
        <v>100</v>
      </c>
      <c r="X38" s="642"/>
      <c r="Y38" s="642"/>
      <c r="Z38" s="460"/>
      <c r="AA38" s="460"/>
      <c r="AB38" s="460"/>
      <c r="AC38" s="460"/>
      <c r="AD38" s="460"/>
      <c r="AE38" s="460"/>
      <c r="AF38" s="641"/>
      <c r="AG38" s="641"/>
      <c r="AH38" s="368" t="s">
        <v>239</v>
      </c>
      <c r="AI38" s="8"/>
    </row>
    <row r="39" spans="1:35" ht="22.5" customHeight="1">
      <c r="A39" s="627"/>
      <c r="B39" s="631"/>
      <c r="C39" s="632"/>
      <c r="D39" s="633"/>
      <c r="E39" s="633"/>
      <c r="F39" s="633"/>
      <c r="G39" s="373"/>
      <c r="H39" s="633"/>
      <c r="I39" s="633"/>
      <c r="J39" s="633"/>
      <c r="K39" s="633"/>
      <c r="L39" s="633"/>
      <c r="M39" s="633"/>
      <c r="N39" s="640"/>
      <c r="O39" s="460"/>
      <c r="P39" s="353"/>
      <c r="Q39" s="99" t="s">
        <v>54</v>
      </c>
      <c r="R39" s="101">
        <v>0</v>
      </c>
      <c r="S39" s="590"/>
      <c r="T39" s="590"/>
      <c r="U39" s="590"/>
      <c r="V39" s="590"/>
      <c r="W39" s="590"/>
      <c r="X39" s="642"/>
      <c r="Y39" s="642"/>
      <c r="Z39" s="460"/>
      <c r="AA39" s="460"/>
      <c r="AB39" s="460"/>
      <c r="AC39" s="460"/>
      <c r="AD39" s="460"/>
      <c r="AE39" s="460"/>
      <c r="AF39" s="641"/>
      <c r="AG39" s="641"/>
      <c r="AH39" s="390"/>
      <c r="AI39" s="8"/>
    </row>
    <row r="40" spans="1:35" ht="27" customHeight="1">
      <c r="A40" s="627"/>
      <c r="B40" s="631"/>
      <c r="C40" s="632"/>
      <c r="D40" s="633"/>
      <c r="E40" s="633"/>
      <c r="F40" s="633"/>
      <c r="G40" s="373"/>
      <c r="H40" s="633"/>
      <c r="I40" s="633"/>
      <c r="J40" s="633"/>
      <c r="K40" s="633"/>
      <c r="L40" s="633"/>
      <c r="M40" s="633"/>
      <c r="N40" s="640"/>
      <c r="O40" s="460"/>
      <c r="P40" s="460" t="s">
        <v>55</v>
      </c>
      <c r="Q40" s="98" t="s">
        <v>56</v>
      </c>
      <c r="R40" s="101">
        <v>15</v>
      </c>
      <c r="S40" s="590"/>
      <c r="T40" s="590"/>
      <c r="U40" s="590"/>
      <c r="V40" s="590"/>
      <c r="W40" s="590"/>
      <c r="X40" s="642"/>
      <c r="Y40" s="642"/>
      <c r="Z40" s="460"/>
      <c r="AA40" s="460"/>
      <c r="AB40" s="460"/>
      <c r="AC40" s="460"/>
      <c r="AD40" s="460"/>
      <c r="AE40" s="460"/>
      <c r="AF40" s="641"/>
      <c r="AG40" s="641"/>
      <c r="AH40" s="390"/>
      <c r="AI40" s="8"/>
    </row>
    <row r="41" spans="1:35" ht="22.5" customHeight="1">
      <c r="A41" s="627"/>
      <c r="B41" s="631"/>
      <c r="C41" s="632"/>
      <c r="D41" s="633"/>
      <c r="E41" s="633"/>
      <c r="F41" s="633"/>
      <c r="G41" s="373"/>
      <c r="H41" s="633"/>
      <c r="I41" s="633"/>
      <c r="J41" s="633"/>
      <c r="K41" s="633"/>
      <c r="L41" s="633"/>
      <c r="M41" s="633"/>
      <c r="N41" s="640"/>
      <c r="O41" s="460"/>
      <c r="P41" s="353"/>
      <c r="Q41" s="99" t="s">
        <v>57</v>
      </c>
      <c r="R41" s="101">
        <v>0</v>
      </c>
      <c r="S41" s="590"/>
      <c r="T41" s="590"/>
      <c r="U41" s="590"/>
      <c r="V41" s="590"/>
      <c r="W41" s="590"/>
      <c r="X41" s="642"/>
      <c r="Y41" s="642"/>
      <c r="Z41" s="460"/>
      <c r="AA41" s="460"/>
      <c r="AB41" s="460"/>
      <c r="AC41" s="460"/>
      <c r="AD41" s="460"/>
      <c r="AE41" s="460"/>
      <c r="AF41" s="641"/>
      <c r="AG41" s="641"/>
      <c r="AH41" s="390"/>
      <c r="AI41" s="8"/>
    </row>
    <row r="42" spans="1:35" ht="23.25" customHeight="1">
      <c r="A42" s="627"/>
      <c r="B42" s="631"/>
      <c r="C42" s="632"/>
      <c r="D42" s="633"/>
      <c r="E42" s="633"/>
      <c r="F42" s="633"/>
      <c r="G42" s="373"/>
      <c r="H42" s="633"/>
      <c r="I42" s="633"/>
      <c r="J42" s="633"/>
      <c r="K42" s="633"/>
      <c r="L42" s="633"/>
      <c r="M42" s="633"/>
      <c r="N42" s="640"/>
      <c r="O42" s="460"/>
      <c r="P42" s="460" t="s">
        <v>58</v>
      </c>
      <c r="Q42" s="98" t="s">
        <v>59</v>
      </c>
      <c r="R42" s="101">
        <v>15</v>
      </c>
      <c r="S42" s="590"/>
      <c r="T42" s="590"/>
      <c r="U42" s="590"/>
      <c r="V42" s="590"/>
      <c r="W42" s="590"/>
      <c r="X42" s="642"/>
      <c r="Y42" s="642"/>
      <c r="Z42" s="460"/>
      <c r="AA42" s="460"/>
      <c r="AB42" s="460"/>
      <c r="AC42" s="460"/>
      <c r="AD42" s="460"/>
      <c r="AE42" s="460"/>
      <c r="AF42" s="641"/>
      <c r="AG42" s="641"/>
      <c r="AH42" s="390"/>
      <c r="AI42" s="8"/>
    </row>
    <row r="43" spans="1:35" ht="20.25" customHeight="1">
      <c r="A43" s="627"/>
      <c r="B43" s="631"/>
      <c r="C43" s="632"/>
      <c r="D43" s="633"/>
      <c r="E43" s="633"/>
      <c r="F43" s="633"/>
      <c r="G43" s="373"/>
      <c r="H43" s="633"/>
      <c r="I43" s="633"/>
      <c r="J43" s="633"/>
      <c r="K43" s="633"/>
      <c r="L43" s="633"/>
      <c r="M43" s="633"/>
      <c r="N43" s="640"/>
      <c r="O43" s="460"/>
      <c r="P43" s="353"/>
      <c r="Q43" s="99" t="s">
        <v>60</v>
      </c>
      <c r="R43" s="101">
        <v>0</v>
      </c>
      <c r="S43" s="590"/>
      <c r="T43" s="590"/>
      <c r="U43" s="590"/>
      <c r="V43" s="590"/>
      <c r="W43" s="590"/>
      <c r="X43" s="642"/>
      <c r="Y43" s="642"/>
      <c r="Z43" s="460"/>
      <c r="AA43" s="460"/>
      <c r="AB43" s="460"/>
      <c r="AC43" s="460"/>
      <c r="AD43" s="460"/>
      <c r="AE43" s="460"/>
      <c r="AF43" s="641"/>
      <c r="AG43" s="641"/>
      <c r="AH43" s="390"/>
      <c r="AI43" s="8"/>
    </row>
    <row r="44" spans="1:35" ht="24.75" customHeight="1">
      <c r="A44" s="627"/>
      <c r="B44" s="631"/>
      <c r="C44" s="632"/>
      <c r="D44" s="633"/>
      <c r="E44" s="633"/>
      <c r="F44" s="633"/>
      <c r="G44" s="373"/>
      <c r="H44" s="633"/>
      <c r="I44" s="633"/>
      <c r="J44" s="633"/>
      <c r="K44" s="633"/>
      <c r="L44" s="633"/>
      <c r="M44" s="633"/>
      <c r="N44" s="640"/>
      <c r="O44" s="460"/>
      <c r="P44" s="461" t="s">
        <v>61</v>
      </c>
      <c r="Q44" s="98" t="s">
        <v>62</v>
      </c>
      <c r="R44" s="101">
        <v>15</v>
      </c>
      <c r="S44" s="590"/>
      <c r="T44" s="590"/>
      <c r="U44" s="590"/>
      <c r="V44" s="590"/>
      <c r="W44" s="590"/>
      <c r="X44" s="642"/>
      <c r="Y44" s="642"/>
      <c r="Z44" s="460"/>
      <c r="AA44" s="460"/>
      <c r="AB44" s="460"/>
      <c r="AC44" s="460"/>
      <c r="AD44" s="460"/>
      <c r="AE44" s="460"/>
      <c r="AF44" s="641"/>
      <c r="AG44" s="641"/>
      <c r="AH44" s="390"/>
      <c r="AI44" s="8"/>
    </row>
    <row r="45" spans="1:35" ht="22.5" customHeight="1">
      <c r="A45" s="627"/>
      <c r="B45" s="631"/>
      <c r="C45" s="632"/>
      <c r="D45" s="633"/>
      <c r="E45" s="633"/>
      <c r="F45" s="633"/>
      <c r="G45" s="373"/>
      <c r="H45" s="633"/>
      <c r="I45" s="633"/>
      <c r="J45" s="633"/>
      <c r="K45" s="633"/>
      <c r="L45" s="633"/>
      <c r="M45" s="633"/>
      <c r="N45" s="640"/>
      <c r="O45" s="460"/>
      <c r="P45" s="462"/>
      <c r="Q45" s="99" t="s">
        <v>63</v>
      </c>
      <c r="R45" s="101">
        <v>10</v>
      </c>
      <c r="S45" s="590"/>
      <c r="T45" s="590"/>
      <c r="U45" s="590"/>
      <c r="V45" s="590"/>
      <c r="W45" s="590"/>
      <c r="X45" s="642"/>
      <c r="Y45" s="642"/>
      <c r="Z45" s="460"/>
      <c r="AA45" s="460"/>
      <c r="AB45" s="460"/>
      <c r="AC45" s="460"/>
      <c r="AD45" s="460"/>
      <c r="AE45" s="460"/>
      <c r="AF45" s="641"/>
      <c r="AG45" s="641"/>
      <c r="AH45" s="390"/>
      <c r="AI45" s="8"/>
    </row>
    <row r="46" spans="1:35" ht="22.5" customHeight="1">
      <c r="A46" s="627"/>
      <c r="B46" s="631"/>
      <c r="C46" s="632"/>
      <c r="D46" s="633"/>
      <c r="E46" s="633"/>
      <c r="F46" s="633"/>
      <c r="G46" s="373"/>
      <c r="H46" s="633"/>
      <c r="I46" s="633"/>
      <c r="J46" s="633"/>
      <c r="K46" s="633"/>
      <c r="L46" s="633"/>
      <c r="M46" s="633"/>
      <c r="N46" s="640"/>
      <c r="O46" s="460"/>
      <c r="P46" s="462"/>
      <c r="Q46" s="99" t="s">
        <v>64</v>
      </c>
      <c r="R46" s="101">
        <v>0</v>
      </c>
      <c r="S46" s="590"/>
      <c r="T46" s="590"/>
      <c r="U46" s="590"/>
      <c r="V46" s="590"/>
      <c r="W46" s="590"/>
      <c r="X46" s="642"/>
      <c r="Y46" s="642"/>
      <c r="Z46" s="460"/>
      <c r="AA46" s="460"/>
      <c r="AB46" s="460"/>
      <c r="AC46" s="460"/>
      <c r="AD46" s="460"/>
      <c r="AE46" s="460"/>
      <c r="AF46" s="641"/>
      <c r="AG46" s="641"/>
      <c r="AH46" s="390"/>
      <c r="AI46" s="8"/>
    </row>
    <row r="47" spans="1:35" ht="27.75" customHeight="1">
      <c r="A47" s="627"/>
      <c r="B47" s="631"/>
      <c r="C47" s="632"/>
      <c r="D47" s="633"/>
      <c r="E47" s="633"/>
      <c r="F47" s="633"/>
      <c r="G47" s="373"/>
      <c r="H47" s="633"/>
      <c r="I47" s="633"/>
      <c r="J47" s="633"/>
      <c r="K47" s="633"/>
      <c r="L47" s="633"/>
      <c r="M47" s="633"/>
      <c r="N47" s="640"/>
      <c r="O47" s="460"/>
      <c r="P47" s="460" t="s">
        <v>65</v>
      </c>
      <c r="Q47" s="98" t="s">
        <v>66</v>
      </c>
      <c r="R47" s="101">
        <v>15</v>
      </c>
      <c r="S47" s="590"/>
      <c r="T47" s="590"/>
      <c r="U47" s="590"/>
      <c r="V47" s="590"/>
      <c r="W47" s="590"/>
      <c r="X47" s="642"/>
      <c r="Y47" s="642"/>
      <c r="Z47" s="460"/>
      <c r="AA47" s="460"/>
      <c r="AB47" s="460"/>
      <c r="AC47" s="460"/>
      <c r="AD47" s="460"/>
      <c r="AE47" s="460"/>
      <c r="AF47" s="641"/>
      <c r="AG47" s="641"/>
      <c r="AH47" s="390"/>
      <c r="AI47" s="8"/>
    </row>
    <row r="48" spans="1:35" ht="30" customHeight="1">
      <c r="A48" s="627"/>
      <c r="B48" s="631"/>
      <c r="C48" s="632"/>
      <c r="D48" s="633"/>
      <c r="E48" s="633"/>
      <c r="F48" s="633"/>
      <c r="G48" s="373"/>
      <c r="H48" s="633"/>
      <c r="I48" s="633"/>
      <c r="J48" s="633"/>
      <c r="K48" s="633"/>
      <c r="L48" s="633"/>
      <c r="M48" s="633"/>
      <c r="N48" s="640"/>
      <c r="O48" s="460"/>
      <c r="P48" s="353"/>
      <c r="Q48" s="99" t="s">
        <v>67</v>
      </c>
      <c r="R48" s="101">
        <v>0</v>
      </c>
      <c r="S48" s="590"/>
      <c r="T48" s="590"/>
      <c r="U48" s="590"/>
      <c r="V48" s="590"/>
      <c r="W48" s="590"/>
      <c r="X48" s="642"/>
      <c r="Y48" s="642"/>
      <c r="Z48" s="460"/>
      <c r="AA48" s="460"/>
      <c r="AB48" s="460"/>
      <c r="AC48" s="460"/>
      <c r="AD48" s="460"/>
      <c r="AE48" s="460"/>
      <c r="AF48" s="641"/>
      <c r="AG48" s="641"/>
      <c r="AH48" s="390"/>
      <c r="AI48" s="8"/>
    </row>
    <row r="49" spans="1:35" ht="44.25" customHeight="1">
      <c r="A49" s="627"/>
      <c r="B49" s="631"/>
      <c r="C49" s="632"/>
      <c r="D49" s="633"/>
      <c r="E49" s="633"/>
      <c r="F49" s="633"/>
      <c r="G49" s="373"/>
      <c r="H49" s="633"/>
      <c r="I49" s="633"/>
      <c r="J49" s="633"/>
      <c r="K49" s="633"/>
      <c r="L49" s="633"/>
      <c r="M49" s="633"/>
      <c r="N49" s="640"/>
      <c r="O49" s="460"/>
      <c r="P49" s="460" t="s">
        <v>233</v>
      </c>
      <c r="Q49" s="100" t="s">
        <v>69</v>
      </c>
      <c r="R49" s="101">
        <v>15</v>
      </c>
      <c r="S49" s="590"/>
      <c r="T49" s="590"/>
      <c r="U49" s="590"/>
      <c r="V49" s="590"/>
      <c r="W49" s="590"/>
      <c r="X49" s="642"/>
      <c r="Y49" s="642"/>
      <c r="Z49" s="460"/>
      <c r="AA49" s="460"/>
      <c r="AB49" s="460"/>
      <c r="AC49" s="460"/>
      <c r="AD49" s="460"/>
      <c r="AE49" s="460"/>
      <c r="AF49" s="641"/>
      <c r="AG49" s="641"/>
      <c r="AH49" s="390"/>
      <c r="AI49" s="8"/>
    </row>
    <row r="50" spans="1:35" ht="42" customHeight="1">
      <c r="A50" s="627"/>
      <c r="B50" s="631"/>
      <c r="C50" s="632"/>
      <c r="D50" s="633"/>
      <c r="E50" s="633"/>
      <c r="F50" s="633"/>
      <c r="G50" s="373"/>
      <c r="H50" s="633"/>
      <c r="I50" s="633"/>
      <c r="J50" s="633"/>
      <c r="K50" s="633"/>
      <c r="L50" s="633"/>
      <c r="M50" s="633"/>
      <c r="N50" s="640"/>
      <c r="O50" s="460"/>
      <c r="P50" s="353"/>
      <c r="Q50" s="101" t="s">
        <v>70</v>
      </c>
      <c r="R50" s="101">
        <v>0</v>
      </c>
      <c r="S50" s="590"/>
      <c r="T50" s="590"/>
      <c r="U50" s="590"/>
      <c r="V50" s="590"/>
      <c r="W50" s="590"/>
      <c r="X50" s="642"/>
      <c r="Y50" s="642"/>
      <c r="Z50" s="460"/>
      <c r="AA50" s="460"/>
      <c r="AB50" s="460"/>
      <c r="AC50" s="460"/>
      <c r="AD50" s="460"/>
      <c r="AE50" s="460"/>
      <c r="AF50" s="641"/>
      <c r="AG50" s="641"/>
      <c r="AH50" s="390"/>
      <c r="AI50" s="8"/>
    </row>
    <row r="51" spans="1:35" ht="25.5" customHeight="1">
      <c r="A51" s="627"/>
      <c r="B51" s="631"/>
      <c r="C51" s="632"/>
      <c r="D51" s="633"/>
      <c r="E51" s="633"/>
      <c r="F51" s="633"/>
      <c r="G51" s="373"/>
      <c r="H51" s="633"/>
      <c r="I51" s="633"/>
      <c r="J51" s="633"/>
      <c r="K51" s="633"/>
      <c r="L51" s="633"/>
      <c r="M51" s="633"/>
      <c r="N51" s="640"/>
      <c r="O51" s="460"/>
      <c r="P51" s="368" t="s">
        <v>71</v>
      </c>
      <c r="Q51" s="98" t="s">
        <v>72</v>
      </c>
      <c r="R51" s="101">
        <v>10</v>
      </c>
      <c r="S51" s="590"/>
      <c r="T51" s="590"/>
      <c r="U51" s="590"/>
      <c r="V51" s="590"/>
      <c r="W51" s="590"/>
      <c r="X51" s="642"/>
      <c r="Y51" s="642"/>
      <c r="Z51" s="460"/>
      <c r="AA51" s="460"/>
      <c r="AB51" s="460"/>
      <c r="AC51" s="460"/>
      <c r="AD51" s="460"/>
      <c r="AE51" s="460"/>
      <c r="AF51" s="641"/>
      <c r="AG51" s="641"/>
      <c r="AH51" s="390"/>
      <c r="AI51" s="8"/>
    </row>
    <row r="52" spans="1:35" ht="30" customHeight="1">
      <c r="A52" s="627"/>
      <c r="B52" s="631"/>
      <c r="C52" s="632"/>
      <c r="D52" s="633"/>
      <c r="E52" s="633"/>
      <c r="F52" s="633"/>
      <c r="G52" s="373"/>
      <c r="H52" s="633"/>
      <c r="I52" s="633"/>
      <c r="J52" s="633"/>
      <c r="K52" s="633"/>
      <c r="L52" s="633"/>
      <c r="M52" s="633"/>
      <c r="N52" s="640"/>
      <c r="O52" s="460"/>
      <c r="P52" s="373"/>
      <c r="Q52" s="102" t="s">
        <v>73</v>
      </c>
      <c r="R52" s="201">
        <v>5</v>
      </c>
      <c r="S52" s="590"/>
      <c r="T52" s="590"/>
      <c r="U52" s="590"/>
      <c r="V52" s="590"/>
      <c r="W52" s="590"/>
      <c r="X52" s="642"/>
      <c r="Y52" s="642"/>
      <c r="Z52" s="460"/>
      <c r="AA52" s="460"/>
      <c r="AB52" s="460"/>
      <c r="AC52" s="460"/>
      <c r="AD52" s="460"/>
      <c r="AE52" s="460"/>
      <c r="AF52" s="641"/>
      <c r="AG52" s="641"/>
      <c r="AH52" s="390"/>
      <c r="AI52" s="8"/>
    </row>
    <row r="53" spans="1:35" ht="21.75" customHeight="1">
      <c r="A53" s="628"/>
      <c r="B53" s="631"/>
      <c r="C53" s="632"/>
      <c r="D53" s="633"/>
      <c r="E53" s="633"/>
      <c r="F53" s="633"/>
      <c r="G53" s="339"/>
      <c r="H53" s="633"/>
      <c r="I53" s="633"/>
      <c r="J53" s="633"/>
      <c r="K53" s="633"/>
      <c r="L53" s="633"/>
      <c r="M53" s="633"/>
      <c r="N53" s="640"/>
      <c r="O53" s="460"/>
      <c r="P53" s="339"/>
      <c r="Q53" s="102" t="s">
        <v>74</v>
      </c>
      <c r="R53" s="101">
        <v>0</v>
      </c>
      <c r="S53" s="591"/>
      <c r="T53" s="591"/>
      <c r="U53" s="591"/>
      <c r="V53" s="591"/>
      <c r="W53" s="591"/>
      <c r="X53" s="642"/>
      <c r="Y53" s="642"/>
      <c r="Z53" s="460"/>
      <c r="AA53" s="460"/>
      <c r="AB53" s="460"/>
      <c r="AC53" s="460"/>
      <c r="AD53" s="460"/>
      <c r="AE53" s="460"/>
      <c r="AF53" s="641"/>
      <c r="AG53" s="641"/>
      <c r="AH53" s="369"/>
      <c r="AI53" s="8"/>
    </row>
    <row r="54" spans="1:35" ht="21.75" customHeight="1">
      <c r="A54" s="218"/>
      <c r="B54" s="219"/>
      <c r="C54" s="632"/>
      <c r="D54" s="633"/>
      <c r="E54" s="633"/>
      <c r="F54" s="633"/>
      <c r="G54" s="353" t="s">
        <v>240</v>
      </c>
      <c r="H54" s="633"/>
      <c r="I54" s="633"/>
      <c r="J54" s="633"/>
      <c r="K54" s="633"/>
      <c r="L54" s="633"/>
      <c r="M54" s="633"/>
      <c r="N54" s="640"/>
      <c r="O54" s="460" t="s">
        <v>241</v>
      </c>
      <c r="P54" s="460" t="s">
        <v>46</v>
      </c>
      <c r="Q54" s="98" t="s">
        <v>47</v>
      </c>
      <c r="R54" s="101">
        <v>15</v>
      </c>
      <c r="S54" s="385">
        <v>100</v>
      </c>
      <c r="T54" s="385" t="s">
        <v>48</v>
      </c>
      <c r="U54" s="385" t="s">
        <v>48</v>
      </c>
      <c r="V54" s="385" t="s">
        <v>48</v>
      </c>
      <c r="W54" s="385">
        <v>100</v>
      </c>
      <c r="X54" s="642"/>
      <c r="Y54" s="642"/>
      <c r="Z54" s="460"/>
      <c r="AA54" s="460"/>
      <c r="AB54" s="460"/>
      <c r="AC54" s="460"/>
      <c r="AD54" s="460"/>
      <c r="AE54" s="460"/>
      <c r="AF54" s="641"/>
      <c r="AG54" s="641"/>
      <c r="AH54" s="368" t="s">
        <v>232</v>
      </c>
      <c r="AI54" s="8"/>
    </row>
    <row r="55" spans="1:35" ht="21.75" customHeight="1">
      <c r="A55" s="218"/>
      <c r="B55" s="219"/>
      <c r="C55" s="632"/>
      <c r="D55" s="633"/>
      <c r="E55" s="633"/>
      <c r="F55" s="633"/>
      <c r="G55" s="353"/>
      <c r="H55" s="633"/>
      <c r="I55" s="633"/>
      <c r="J55" s="633"/>
      <c r="K55" s="633"/>
      <c r="L55" s="633"/>
      <c r="M55" s="633"/>
      <c r="N55" s="640"/>
      <c r="O55" s="460"/>
      <c r="P55" s="353"/>
      <c r="Q55" s="99" t="s">
        <v>54</v>
      </c>
      <c r="R55" s="101">
        <v>0</v>
      </c>
      <c r="S55" s="590"/>
      <c r="T55" s="590"/>
      <c r="U55" s="590"/>
      <c r="V55" s="590"/>
      <c r="W55" s="590"/>
      <c r="X55" s="642"/>
      <c r="Y55" s="642"/>
      <c r="Z55" s="460"/>
      <c r="AA55" s="460"/>
      <c r="AB55" s="460"/>
      <c r="AC55" s="460"/>
      <c r="AD55" s="460"/>
      <c r="AE55" s="460"/>
      <c r="AF55" s="641"/>
      <c r="AG55" s="641"/>
      <c r="AH55" s="390"/>
      <c r="AI55" s="8"/>
    </row>
    <row r="56" spans="1:35" ht="21.75" customHeight="1">
      <c r="A56" s="218"/>
      <c r="B56" s="219"/>
      <c r="C56" s="632"/>
      <c r="D56" s="633"/>
      <c r="E56" s="633"/>
      <c r="F56" s="633"/>
      <c r="G56" s="353"/>
      <c r="H56" s="633"/>
      <c r="I56" s="633"/>
      <c r="J56" s="633"/>
      <c r="K56" s="633"/>
      <c r="L56" s="633"/>
      <c r="M56" s="633"/>
      <c r="N56" s="640"/>
      <c r="O56" s="460"/>
      <c r="P56" s="460" t="s">
        <v>55</v>
      </c>
      <c r="Q56" s="98" t="s">
        <v>56</v>
      </c>
      <c r="R56" s="101">
        <v>15</v>
      </c>
      <c r="S56" s="590"/>
      <c r="T56" s="590"/>
      <c r="U56" s="590"/>
      <c r="V56" s="590"/>
      <c r="W56" s="590"/>
      <c r="X56" s="642"/>
      <c r="Y56" s="642"/>
      <c r="Z56" s="460"/>
      <c r="AA56" s="460"/>
      <c r="AB56" s="460"/>
      <c r="AC56" s="460"/>
      <c r="AD56" s="460"/>
      <c r="AE56" s="460"/>
      <c r="AF56" s="641"/>
      <c r="AG56" s="641"/>
      <c r="AH56" s="390"/>
      <c r="AI56" s="220"/>
    </row>
    <row r="57" spans="1:35" ht="21.75" customHeight="1">
      <c r="A57" s="218"/>
      <c r="B57" s="219"/>
      <c r="C57" s="632"/>
      <c r="D57" s="633"/>
      <c r="E57" s="633"/>
      <c r="F57" s="633"/>
      <c r="G57" s="353"/>
      <c r="H57" s="633"/>
      <c r="I57" s="633"/>
      <c r="J57" s="633"/>
      <c r="K57" s="633"/>
      <c r="L57" s="633"/>
      <c r="M57" s="633"/>
      <c r="N57" s="640"/>
      <c r="O57" s="460"/>
      <c r="P57" s="353"/>
      <c r="Q57" s="99" t="s">
        <v>57</v>
      </c>
      <c r="R57" s="101">
        <v>0</v>
      </c>
      <c r="S57" s="590"/>
      <c r="T57" s="590"/>
      <c r="U57" s="590"/>
      <c r="V57" s="590"/>
      <c r="W57" s="590"/>
      <c r="X57" s="642"/>
      <c r="Y57" s="642"/>
      <c r="Z57" s="460"/>
      <c r="AA57" s="460"/>
      <c r="AB57" s="460"/>
      <c r="AC57" s="460"/>
      <c r="AD57" s="460"/>
      <c r="AE57" s="460"/>
      <c r="AF57" s="641"/>
      <c r="AG57" s="641"/>
      <c r="AH57" s="390"/>
      <c r="AI57" s="8"/>
    </row>
    <row r="58" spans="1:35" ht="21.75" customHeight="1">
      <c r="A58" s="218"/>
      <c r="B58" s="219"/>
      <c r="C58" s="632"/>
      <c r="D58" s="633"/>
      <c r="E58" s="633"/>
      <c r="F58" s="633"/>
      <c r="G58" s="353"/>
      <c r="H58" s="633"/>
      <c r="I58" s="633"/>
      <c r="J58" s="633"/>
      <c r="K58" s="633"/>
      <c r="L58" s="633"/>
      <c r="M58" s="633"/>
      <c r="N58" s="640"/>
      <c r="O58" s="460"/>
      <c r="P58" s="460" t="s">
        <v>58</v>
      </c>
      <c r="Q58" s="98" t="s">
        <v>59</v>
      </c>
      <c r="R58" s="101">
        <v>15</v>
      </c>
      <c r="S58" s="590"/>
      <c r="T58" s="590"/>
      <c r="U58" s="590"/>
      <c r="V58" s="590"/>
      <c r="W58" s="590"/>
      <c r="X58" s="642"/>
      <c r="Y58" s="642"/>
      <c r="Z58" s="460"/>
      <c r="AA58" s="460"/>
      <c r="AB58" s="460"/>
      <c r="AC58" s="460"/>
      <c r="AD58" s="460"/>
      <c r="AE58" s="460"/>
      <c r="AF58" s="641"/>
      <c r="AG58" s="641"/>
      <c r="AH58" s="390"/>
      <c r="AI58" s="8"/>
    </row>
    <row r="59" spans="1:35" ht="21.75" customHeight="1">
      <c r="A59" s="218"/>
      <c r="B59" s="219"/>
      <c r="C59" s="632"/>
      <c r="D59" s="633"/>
      <c r="E59" s="633"/>
      <c r="F59" s="633"/>
      <c r="G59" s="353"/>
      <c r="H59" s="633"/>
      <c r="I59" s="633"/>
      <c r="J59" s="633"/>
      <c r="K59" s="633"/>
      <c r="L59" s="633"/>
      <c r="M59" s="633"/>
      <c r="N59" s="640"/>
      <c r="O59" s="460"/>
      <c r="P59" s="353"/>
      <c r="Q59" s="99" t="s">
        <v>60</v>
      </c>
      <c r="R59" s="101">
        <v>0</v>
      </c>
      <c r="S59" s="590"/>
      <c r="T59" s="590"/>
      <c r="U59" s="590"/>
      <c r="V59" s="590"/>
      <c r="W59" s="590"/>
      <c r="X59" s="642"/>
      <c r="Y59" s="642"/>
      <c r="Z59" s="460"/>
      <c r="AA59" s="460"/>
      <c r="AB59" s="460"/>
      <c r="AC59" s="460"/>
      <c r="AD59" s="460"/>
      <c r="AE59" s="460"/>
      <c r="AF59" s="641"/>
      <c r="AG59" s="641"/>
      <c r="AH59" s="390"/>
      <c r="AI59" s="8"/>
    </row>
    <row r="60" spans="1:35" ht="21.75" customHeight="1">
      <c r="A60" s="218"/>
      <c r="B60" s="219"/>
      <c r="C60" s="632"/>
      <c r="D60" s="633"/>
      <c r="E60" s="633"/>
      <c r="F60" s="633"/>
      <c r="G60" s="353"/>
      <c r="H60" s="633"/>
      <c r="I60" s="633"/>
      <c r="J60" s="633"/>
      <c r="K60" s="633"/>
      <c r="L60" s="633"/>
      <c r="M60" s="633"/>
      <c r="N60" s="640"/>
      <c r="O60" s="460"/>
      <c r="P60" s="461" t="s">
        <v>61</v>
      </c>
      <c r="Q60" s="98" t="s">
        <v>62</v>
      </c>
      <c r="R60" s="101">
        <v>15</v>
      </c>
      <c r="S60" s="590"/>
      <c r="T60" s="590"/>
      <c r="U60" s="590"/>
      <c r="V60" s="590"/>
      <c r="W60" s="590"/>
      <c r="X60" s="642"/>
      <c r="Y60" s="642"/>
      <c r="Z60" s="460"/>
      <c r="AA60" s="460"/>
      <c r="AB60" s="460"/>
      <c r="AC60" s="460"/>
      <c r="AD60" s="460"/>
      <c r="AE60" s="460"/>
      <c r="AF60" s="641"/>
      <c r="AG60" s="641"/>
      <c r="AH60" s="390"/>
      <c r="AI60" s="8"/>
    </row>
    <row r="61" spans="1:35" ht="21.75" customHeight="1">
      <c r="A61" s="218"/>
      <c r="B61" s="219"/>
      <c r="C61" s="632"/>
      <c r="D61" s="633"/>
      <c r="E61" s="633"/>
      <c r="F61" s="633"/>
      <c r="G61" s="353"/>
      <c r="H61" s="633"/>
      <c r="I61" s="633"/>
      <c r="J61" s="633"/>
      <c r="K61" s="633"/>
      <c r="L61" s="633"/>
      <c r="M61" s="633"/>
      <c r="N61" s="640"/>
      <c r="O61" s="460"/>
      <c r="P61" s="462"/>
      <c r="Q61" s="99" t="s">
        <v>63</v>
      </c>
      <c r="R61" s="101">
        <v>10</v>
      </c>
      <c r="S61" s="590"/>
      <c r="T61" s="590"/>
      <c r="U61" s="590"/>
      <c r="V61" s="590"/>
      <c r="W61" s="590"/>
      <c r="X61" s="642"/>
      <c r="Y61" s="642"/>
      <c r="Z61" s="460"/>
      <c r="AA61" s="460"/>
      <c r="AB61" s="460"/>
      <c r="AC61" s="460"/>
      <c r="AD61" s="460"/>
      <c r="AE61" s="460"/>
      <c r="AF61" s="641"/>
      <c r="AG61" s="641"/>
      <c r="AH61" s="390"/>
      <c r="AI61" s="8"/>
    </row>
    <row r="62" spans="1:35" ht="21.75" customHeight="1">
      <c r="A62" s="218"/>
      <c r="B62" s="219"/>
      <c r="C62" s="632"/>
      <c r="D62" s="633"/>
      <c r="E62" s="633"/>
      <c r="F62" s="633"/>
      <c r="G62" s="353"/>
      <c r="H62" s="633"/>
      <c r="I62" s="633"/>
      <c r="J62" s="633"/>
      <c r="K62" s="633"/>
      <c r="L62" s="633"/>
      <c r="M62" s="633"/>
      <c r="N62" s="640"/>
      <c r="O62" s="460"/>
      <c r="P62" s="462"/>
      <c r="Q62" s="99" t="s">
        <v>64</v>
      </c>
      <c r="R62" s="101">
        <v>0</v>
      </c>
      <c r="S62" s="590"/>
      <c r="T62" s="590"/>
      <c r="U62" s="590"/>
      <c r="V62" s="590"/>
      <c r="W62" s="590"/>
      <c r="X62" s="642"/>
      <c r="Y62" s="642"/>
      <c r="Z62" s="460"/>
      <c r="AA62" s="460"/>
      <c r="AB62" s="460"/>
      <c r="AC62" s="460"/>
      <c r="AD62" s="460"/>
      <c r="AE62" s="460"/>
      <c r="AF62" s="641"/>
      <c r="AG62" s="641"/>
      <c r="AH62" s="390"/>
      <c r="AI62" s="8"/>
    </row>
    <row r="63" spans="1:35" ht="21.75" customHeight="1">
      <c r="A63" s="218"/>
      <c r="B63" s="219"/>
      <c r="C63" s="632"/>
      <c r="D63" s="633"/>
      <c r="E63" s="633"/>
      <c r="F63" s="633"/>
      <c r="G63" s="353"/>
      <c r="H63" s="633"/>
      <c r="I63" s="633"/>
      <c r="J63" s="633"/>
      <c r="K63" s="633"/>
      <c r="L63" s="633"/>
      <c r="M63" s="633"/>
      <c r="N63" s="640"/>
      <c r="O63" s="460"/>
      <c r="P63" s="460" t="s">
        <v>65</v>
      </c>
      <c r="Q63" s="98" t="s">
        <v>66</v>
      </c>
      <c r="R63" s="101">
        <v>15</v>
      </c>
      <c r="S63" s="590"/>
      <c r="T63" s="590"/>
      <c r="U63" s="590"/>
      <c r="V63" s="590"/>
      <c r="W63" s="590"/>
      <c r="X63" s="642"/>
      <c r="Y63" s="642"/>
      <c r="Z63" s="460"/>
      <c r="AA63" s="460"/>
      <c r="AB63" s="460"/>
      <c r="AC63" s="460"/>
      <c r="AD63" s="460"/>
      <c r="AE63" s="460"/>
      <c r="AF63" s="641"/>
      <c r="AG63" s="641"/>
      <c r="AH63" s="390"/>
      <c r="AI63" s="8"/>
    </row>
    <row r="64" spans="1:35" ht="32.25" customHeight="1">
      <c r="A64" s="218"/>
      <c r="B64" s="219"/>
      <c r="C64" s="632"/>
      <c r="D64" s="633"/>
      <c r="E64" s="633"/>
      <c r="F64" s="633"/>
      <c r="G64" s="353"/>
      <c r="H64" s="633"/>
      <c r="I64" s="633"/>
      <c r="J64" s="633"/>
      <c r="K64" s="633"/>
      <c r="L64" s="633"/>
      <c r="M64" s="633"/>
      <c r="N64" s="640"/>
      <c r="O64" s="460"/>
      <c r="P64" s="353"/>
      <c r="Q64" s="99" t="s">
        <v>67</v>
      </c>
      <c r="R64" s="101">
        <v>0</v>
      </c>
      <c r="S64" s="590"/>
      <c r="T64" s="590"/>
      <c r="U64" s="590"/>
      <c r="V64" s="590"/>
      <c r="W64" s="590"/>
      <c r="X64" s="642"/>
      <c r="Y64" s="642"/>
      <c r="Z64" s="460"/>
      <c r="AA64" s="460"/>
      <c r="AB64" s="460"/>
      <c r="AC64" s="460"/>
      <c r="AD64" s="460"/>
      <c r="AE64" s="460"/>
      <c r="AF64" s="641"/>
      <c r="AG64" s="641"/>
      <c r="AH64" s="390"/>
      <c r="AI64" s="8"/>
    </row>
    <row r="65" spans="1:35" ht="26.25" customHeight="1">
      <c r="A65" s="218"/>
      <c r="B65" s="219"/>
      <c r="C65" s="632"/>
      <c r="D65" s="633"/>
      <c r="E65" s="633"/>
      <c r="F65" s="633"/>
      <c r="G65" s="353"/>
      <c r="H65" s="633"/>
      <c r="I65" s="633"/>
      <c r="J65" s="633"/>
      <c r="K65" s="633"/>
      <c r="L65" s="633"/>
      <c r="M65" s="633"/>
      <c r="N65" s="640"/>
      <c r="O65" s="460"/>
      <c r="P65" s="460" t="s">
        <v>233</v>
      </c>
      <c r="Q65" s="100" t="s">
        <v>69</v>
      </c>
      <c r="R65" s="101">
        <v>15</v>
      </c>
      <c r="S65" s="590"/>
      <c r="T65" s="590"/>
      <c r="U65" s="590"/>
      <c r="V65" s="590"/>
      <c r="W65" s="590"/>
      <c r="X65" s="642"/>
      <c r="Y65" s="642"/>
      <c r="Z65" s="460"/>
      <c r="AA65" s="460"/>
      <c r="AB65" s="460"/>
      <c r="AC65" s="460"/>
      <c r="AD65" s="460"/>
      <c r="AE65" s="460"/>
      <c r="AF65" s="641"/>
      <c r="AG65" s="641"/>
      <c r="AH65" s="390"/>
      <c r="AI65" s="8"/>
    </row>
    <row r="66" spans="1:35" ht="40.5" customHeight="1">
      <c r="A66" s="218"/>
      <c r="B66" s="219"/>
      <c r="C66" s="632"/>
      <c r="D66" s="633"/>
      <c r="E66" s="633"/>
      <c r="F66" s="633"/>
      <c r="G66" s="353"/>
      <c r="H66" s="633"/>
      <c r="I66" s="633"/>
      <c r="J66" s="633"/>
      <c r="K66" s="633"/>
      <c r="L66" s="633"/>
      <c r="M66" s="633"/>
      <c r="N66" s="640"/>
      <c r="O66" s="460"/>
      <c r="P66" s="353"/>
      <c r="Q66" s="101" t="s">
        <v>70</v>
      </c>
      <c r="R66" s="101">
        <v>0</v>
      </c>
      <c r="S66" s="590"/>
      <c r="T66" s="590"/>
      <c r="U66" s="590"/>
      <c r="V66" s="590"/>
      <c r="W66" s="590"/>
      <c r="X66" s="642"/>
      <c r="Y66" s="642"/>
      <c r="Z66" s="460"/>
      <c r="AA66" s="460"/>
      <c r="AB66" s="460"/>
      <c r="AC66" s="460"/>
      <c r="AD66" s="460"/>
      <c r="AE66" s="460"/>
      <c r="AF66" s="641"/>
      <c r="AG66" s="641"/>
      <c r="AH66" s="390"/>
      <c r="AI66" s="8"/>
    </row>
    <row r="67" spans="1:35" ht="21.75" customHeight="1">
      <c r="A67" s="218"/>
      <c r="B67" s="219"/>
      <c r="C67" s="632"/>
      <c r="D67" s="633"/>
      <c r="E67" s="633"/>
      <c r="F67" s="633"/>
      <c r="G67" s="353"/>
      <c r="H67" s="633"/>
      <c r="I67" s="633"/>
      <c r="J67" s="633"/>
      <c r="K67" s="633"/>
      <c r="L67" s="633"/>
      <c r="M67" s="633"/>
      <c r="N67" s="640"/>
      <c r="O67" s="460"/>
      <c r="P67" s="368" t="s">
        <v>71</v>
      </c>
      <c r="Q67" s="98" t="s">
        <v>72</v>
      </c>
      <c r="R67" s="101">
        <v>10</v>
      </c>
      <c r="S67" s="590"/>
      <c r="T67" s="590"/>
      <c r="U67" s="590"/>
      <c r="V67" s="590"/>
      <c r="W67" s="590"/>
      <c r="X67" s="642"/>
      <c r="Y67" s="642"/>
      <c r="Z67" s="460"/>
      <c r="AA67" s="460"/>
      <c r="AB67" s="460"/>
      <c r="AC67" s="460"/>
      <c r="AD67" s="460"/>
      <c r="AE67" s="460"/>
      <c r="AF67" s="641"/>
      <c r="AG67" s="641"/>
      <c r="AH67" s="390"/>
      <c r="AI67" s="8"/>
    </row>
    <row r="68" spans="1:35" ht="21.75" customHeight="1">
      <c r="A68" s="218"/>
      <c r="B68" s="219"/>
      <c r="C68" s="632"/>
      <c r="D68" s="633"/>
      <c r="E68" s="633"/>
      <c r="F68" s="633"/>
      <c r="G68" s="353"/>
      <c r="H68" s="633"/>
      <c r="I68" s="633"/>
      <c r="J68" s="633"/>
      <c r="K68" s="633"/>
      <c r="L68" s="633"/>
      <c r="M68" s="633"/>
      <c r="N68" s="640"/>
      <c r="O68" s="460"/>
      <c r="P68" s="373"/>
      <c r="Q68" s="102" t="s">
        <v>73</v>
      </c>
      <c r="R68" s="201">
        <v>5</v>
      </c>
      <c r="S68" s="590"/>
      <c r="T68" s="590"/>
      <c r="U68" s="590"/>
      <c r="V68" s="590"/>
      <c r="W68" s="590"/>
      <c r="X68" s="642"/>
      <c r="Y68" s="642"/>
      <c r="Z68" s="460"/>
      <c r="AA68" s="460"/>
      <c r="AB68" s="460"/>
      <c r="AC68" s="460"/>
      <c r="AD68" s="460"/>
      <c r="AE68" s="460"/>
      <c r="AF68" s="641"/>
      <c r="AG68" s="641"/>
      <c r="AH68" s="390"/>
      <c r="AI68" s="8"/>
    </row>
    <row r="69" spans="1:35" ht="21.75" customHeight="1">
      <c r="A69" s="218"/>
      <c r="B69" s="219"/>
      <c r="C69" s="632"/>
      <c r="D69" s="633"/>
      <c r="E69" s="633"/>
      <c r="F69" s="633"/>
      <c r="G69" s="353"/>
      <c r="H69" s="633"/>
      <c r="I69" s="633"/>
      <c r="J69" s="633"/>
      <c r="K69" s="633"/>
      <c r="L69" s="633"/>
      <c r="M69" s="633"/>
      <c r="N69" s="640"/>
      <c r="O69" s="460"/>
      <c r="P69" s="339"/>
      <c r="Q69" s="102" t="s">
        <v>74</v>
      </c>
      <c r="R69" s="101">
        <v>0</v>
      </c>
      <c r="S69" s="591"/>
      <c r="T69" s="591"/>
      <c r="U69" s="591"/>
      <c r="V69" s="591"/>
      <c r="W69" s="591"/>
      <c r="X69" s="642"/>
      <c r="Y69" s="642"/>
      <c r="Z69" s="460"/>
      <c r="AA69" s="460"/>
      <c r="AB69" s="460"/>
      <c r="AC69" s="460"/>
      <c r="AD69" s="460"/>
      <c r="AE69" s="460"/>
      <c r="AF69" s="641"/>
      <c r="AG69" s="641"/>
      <c r="AH69" s="369"/>
      <c r="AI69" s="8"/>
    </row>
    <row r="70" spans="1:35" ht="21.95" customHeight="1">
      <c r="O70" s="357"/>
      <c r="P70" s="80"/>
      <c r="Q70" s="80"/>
      <c r="R70" s="80"/>
      <c r="S70" s="80"/>
      <c r="T70" s="80"/>
      <c r="U70" s="80"/>
      <c r="Z70" s="2"/>
      <c r="AA70" s="2"/>
      <c r="AB70" s="2"/>
    </row>
    <row r="71" spans="1:35" ht="57" customHeight="1">
      <c r="C71" s="245" t="s">
        <v>99</v>
      </c>
      <c r="D71" s="333" t="s">
        <v>455</v>
      </c>
      <c r="E71" s="333"/>
      <c r="F71" s="245"/>
      <c r="O71" s="357"/>
      <c r="P71" s="80"/>
      <c r="Q71" s="80"/>
      <c r="R71" s="80"/>
      <c r="S71" s="80"/>
      <c r="T71" s="80"/>
      <c r="U71" s="80"/>
      <c r="Z71" s="2"/>
      <c r="AA71" s="2"/>
      <c r="AB71" s="2"/>
    </row>
    <row r="72" spans="1:35" ht="12.75" customHeight="1">
      <c r="C72" s="245" t="s">
        <v>101</v>
      </c>
      <c r="D72" s="81">
        <v>44432</v>
      </c>
      <c r="E72" s="245"/>
      <c r="F72" s="245"/>
      <c r="O72" s="357"/>
      <c r="P72" s="80"/>
      <c r="Q72" s="80"/>
      <c r="R72" s="80"/>
      <c r="S72" s="80"/>
      <c r="T72" s="80"/>
      <c r="U72" s="80"/>
      <c r="Z72" s="2"/>
      <c r="AA72" s="2"/>
      <c r="AB72" s="2"/>
    </row>
    <row r="73" spans="1:35" ht="61.5" customHeight="1">
      <c r="C73" s="245" t="s">
        <v>102</v>
      </c>
      <c r="D73" s="245">
        <v>13</v>
      </c>
      <c r="E73" s="336" t="s">
        <v>1124</v>
      </c>
      <c r="F73" s="336"/>
      <c r="O73" s="357"/>
      <c r="P73" s="80"/>
      <c r="Q73" s="80"/>
      <c r="R73" s="80"/>
      <c r="S73" s="80"/>
      <c r="T73" s="80"/>
      <c r="U73" s="80"/>
      <c r="Z73" s="2"/>
      <c r="AA73" s="2"/>
      <c r="AB73" s="2"/>
    </row>
    <row r="74" spans="1:35" ht="12.75" customHeight="1">
      <c r="O74" s="357"/>
      <c r="P74" s="80"/>
      <c r="Q74" s="80"/>
      <c r="R74" s="80"/>
      <c r="S74" s="80"/>
      <c r="T74" s="80"/>
      <c r="U74" s="80"/>
      <c r="Z74" s="2"/>
      <c r="AA74" s="2"/>
      <c r="AB74" s="2"/>
    </row>
    <row r="75" spans="1:35" ht="15">
      <c r="C75" s="333" t="s">
        <v>103</v>
      </c>
      <c r="D75" s="334"/>
      <c r="O75" s="357"/>
      <c r="P75" s="80"/>
      <c r="Q75" s="80"/>
      <c r="R75" s="80"/>
      <c r="S75" s="80"/>
      <c r="T75" s="80"/>
      <c r="U75" s="80"/>
      <c r="Z75" s="2"/>
      <c r="AA75" s="2"/>
      <c r="AB75" s="2"/>
    </row>
    <row r="76" spans="1:35">
      <c r="O76" s="357"/>
      <c r="P76" s="80"/>
      <c r="Q76" s="80"/>
      <c r="R76" s="80"/>
      <c r="S76" s="80"/>
      <c r="T76" s="80"/>
      <c r="U76" s="80"/>
      <c r="Z76" s="2"/>
      <c r="AA76" s="2"/>
      <c r="AB76" s="2"/>
    </row>
    <row r="77" spans="1:35">
      <c r="O77" s="357"/>
      <c r="P77" s="80"/>
      <c r="Q77" s="80"/>
      <c r="R77" s="80"/>
      <c r="S77" s="80"/>
      <c r="T77" s="80"/>
      <c r="U77" s="80"/>
      <c r="Z77" s="2"/>
      <c r="AA77" s="2"/>
      <c r="AB77" s="2"/>
    </row>
    <row r="78" spans="1:35">
      <c r="O78" s="357"/>
      <c r="P78" s="80"/>
      <c r="Q78" s="80"/>
      <c r="R78" s="80"/>
      <c r="S78" s="80"/>
      <c r="T78" s="80"/>
      <c r="U78" s="80"/>
      <c r="Z78" s="2"/>
      <c r="AA78" s="2"/>
      <c r="AB78" s="2"/>
    </row>
    <row r="79" spans="1:35">
      <c r="O79" s="357"/>
      <c r="P79" s="80"/>
      <c r="Q79" s="80"/>
      <c r="R79" s="80"/>
      <c r="S79" s="80"/>
      <c r="T79" s="80"/>
      <c r="U79" s="80"/>
    </row>
    <row r="80" spans="1:35">
      <c r="O80" s="357"/>
      <c r="P80" s="80"/>
      <c r="Q80" s="80"/>
      <c r="R80" s="80"/>
      <c r="S80" s="80"/>
      <c r="T80" s="80"/>
      <c r="U80" s="80"/>
    </row>
    <row r="81" spans="3:21">
      <c r="O81" s="357"/>
      <c r="P81" s="80"/>
      <c r="Q81" s="80"/>
      <c r="R81" s="80"/>
      <c r="S81" s="80"/>
      <c r="T81" s="80"/>
      <c r="U81" s="80"/>
    </row>
    <row r="82" spans="3:21" ht="28.5" customHeight="1">
      <c r="O82" s="357"/>
      <c r="P82" s="80"/>
      <c r="Q82" s="80"/>
      <c r="R82" s="80"/>
      <c r="S82" s="80"/>
      <c r="T82" s="80"/>
      <c r="U82" s="80"/>
    </row>
    <row r="83" spans="3:21" ht="28.5" customHeight="1">
      <c r="O83" s="357"/>
      <c r="P83" s="80"/>
      <c r="Q83" s="80"/>
      <c r="R83" s="80"/>
      <c r="S83" s="80"/>
      <c r="T83" s="80"/>
      <c r="U83" s="80"/>
    </row>
    <row r="84" spans="3:21" ht="30.75" customHeight="1">
      <c r="O84" s="357"/>
      <c r="P84" s="80"/>
      <c r="Q84" s="80"/>
      <c r="R84" s="80"/>
      <c r="S84" s="80"/>
      <c r="T84" s="80"/>
      <c r="U84" s="80"/>
    </row>
    <row r="85" spans="3:21">
      <c r="O85" s="357"/>
      <c r="P85" s="80"/>
      <c r="Q85" s="80"/>
      <c r="R85" s="80"/>
      <c r="S85" s="80"/>
      <c r="T85" s="80"/>
      <c r="U85" s="80"/>
    </row>
    <row r="86" spans="3:21">
      <c r="O86" s="357"/>
      <c r="P86" s="80"/>
      <c r="Q86" s="80"/>
      <c r="R86" s="80"/>
      <c r="S86" s="80"/>
      <c r="T86" s="80"/>
      <c r="U86" s="80"/>
    </row>
    <row r="87" spans="3:21">
      <c r="O87" s="357"/>
      <c r="P87" s="80"/>
      <c r="Q87" s="80"/>
      <c r="R87" s="80"/>
      <c r="S87" s="80"/>
      <c r="T87" s="80"/>
      <c r="U87" s="80"/>
    </row>
    <row r="88" spans="3:21">
      <c r="O88" s="357"/>
      <c r="P88" s="80"/>
      <c r="Q88" s="80"/>
      <c r="R88" s="80"/>
      <c r="S88" s="80"/>
      <c r="T88" s="80"/>
      <c r="U88" s="80"/>
    </row>
    <row r="91" spans="3:21">
      <c r="C91" s="2"/>
    </row>
  </sheetData>
  <mergeCells count="110">
    <mergeCell ref="O70:O88"/>
    <mergeCell ref="D71:E71"/>
    <mergeCell ref="C75:D75"/>
    <mergeCell ref="AH54:AH69"/>
    <mergeCell ref="P56:P57"/>
    <mergeCell ref="P58:P59"/>
    <mergeCell ref="P60:P62"/>
    <mergeCell ref="P63:P64"/>
    <mergeCell ref="P65:P66"/>
    <mergeCell ref="P67:P69"/>
    <mergeCell ref="O54:O69"/>
    <mergeCell ref="P54:P55"/>
    <mergeCell ref="S54:S69"/>
    <mergeCell ref="T54:T69"/>
    <mergeCell ref="U54:U69"/>
    <mergeCell ref="V54:V69"/>
    <mergeCell ref="AE6:AE69"/>
    <mergeCell ref="AF6:AF69"/>
    <mergeCell ref="U6:U21"/>
    <mergeCell ref="V6:V21"/>
    <mergeCell ref="W6:W21"/>
    <mergeCell ref="X6:X69"/>
    <mergeCell ref="Y6:Y69"/>
    <mergeCell ref="Z6:Z69"/>
    <mergeCell ref="W38:W53"/>
    <mergeCell ref="AH38:AH53"/>
    <mergeCell ref="AH22:AH37"/>
    <mergeCell ref="P24:P25"/>
    <mergeCell ref="P26:P27"/>
    <mergeCell ref="P28:P30"/>
    <mergeCell ref="P31:P32"/>
    <mergeCell ref="P33:P34"/>
    <mergeCell ref="P35:P37"/>
    <mergeCell ref="AG6:AG69"/>
    <mergeCell ref="AH6:AH21"/>
    <mergeCell ref="P8:P9"/>
    <mergeCell ref="P10:P11"/>
    <mergeCell ref="P12:P14"/>
    <mergeCell ref="P15:P16"/>
    <mergeCell ref="P17:P18"/>
    <mergeCell ref="P19:P21"/>
    <mergeCell ref="P22:P23"/>
    <mergeCell ref="S22:S37"/>
    <mergeCell ref="AA6:AA69"/>
    <mergeCell ref="AB6:AB69"/>
    <mergeCell ref="AC6:AC69"/>
    <mergeCell ref="AD6:AD69"/>
    <mergeCell ref="P40:P41"/>
    <mergeCell ref="T6:T21"/>
    <mergeCell ref="O22:O37"/>
    <mergeCell ref="T22:T37"/>
    <mergeCell ref="O38:O53"/>
    <mergeCell ref="P38:P39"/>
    <mergeCell ref="V38:V53"/>
    <mergeCell ref="P42:P43"/>
    <mergeCell ref="P44:P46"/>
    <mergeCell ref="P47:P48"/>
    <mergeCell ref="P49:P50"/>
    <mergeCell ref="P51:P53"/>
    <mergeCell ref="S38:S53"/>
    <mergeCell ref="T38:T53"/>
    <mergeCell ref="U38:U53"/>
    <mergeCell ref="D6:D69"/>
    <mergeCell ref="E6:E69"/>
    <mergeCell ref="F6:F69"/>
    <mergeCell ref="AC3:AC5"/>
    <mergeCell ref="AD3:AD5"/>
    <mergeCell ref="AE3:AE5"/>
    <mergeCell ref="G6:G21"/>
    <mergeCell ref="H6:H69"/>
    <mergeCell ref="I6:I69"/>
    <mergeCell ref="J6:J69"/>
    <mergeCell ref="K6:K69"/>
    <mergeCell ref="L6:L69"/>
    <mergeCell ref="G22:G37"/>
    <mergeCell ref="G38:G53"/>
    <mergeCell ref="G54:G69"/>
    <mergeCell ref="U22:U37"/>
    <mergeCell ref="V22:V37"/>
    <mergeCell ref="W22:W37"/>
    <mergeCell ref="W54:W69"/>
    <mergeCell ref="M6:M69"/>
    <mergeCell ref="N6:N69"/>
    <mergeCell ref="O6:O21"/>
    <mergeCell ref="P6:P7"/>
    <mergeCell ref="S6:S21"/>
    <mergeCell ref="E73:F73"/>
    <mergeCell ref="A1:AH1"/>
    <mergeCell ref="A2:AH2"/>
    <mergeCell ref="A3:A5"/>
    <mergeCell ref="B3:B5"/>
    <mergeCell ref="C3:C5"/>
    <mergeCell ref="D3:D5"/>
    <mergeCell ref="E3:F3"/>
    <mergeCell ref="G3:G5"/>
    <mergeCell ref="H3:H5"/>
    <mergeCell ref="I3:I5"/>
    <mergeCell ref="AF3:AF5"/>
    <mergeCell ref="AG3:AG5"/>
    <mergeCell ref="AH3:AH5"/>
    <mergeCell ref="J3:J5"/>
    <mergeCell ref="K3:K5"/>
    <mergeCell ref="L3:N3"/>
    <mergeCell ref="O3:O5"/>
    <mergeCell ref="P3:Y3"/>
    <mergeCell ref="Z3:AB3"/>
    <mergeCell ref="P4:R4"/>
    <mergeCell ref="A6:A53"/>
    <mergeCell ref="B6:B53"/>
    <mergeCell ref="C6:C69"/>
  </mergeCells>
  <conditionalFormatting sqref="N5:N6">
    <cfRule type="cellIs" dxfId="79" priority="5" operator="equal">
      <formula>"BAJA"</formula>
    </cfRule>
    <cfRule type="cellIs" dxfId="78" priority="6" operator="equal">
      <formula>"MODERADA"</formula>
    </cfRule>
    <cfRule type="cellIs" dxfId="77" priority="7" operator="equal">
      <formula>"ALTA"</formula>
    </cfRule>
    <cfRule type="cellIs" dxfId="76" priority="8" operator="equal">
      <formula>"EXTREMA"</formula>
    </cfRule>
  </conditionalFormatting>
  <conditionalFormatting sqref="AB5:AB6">
    <cfRule type="cellIs" dxfId="75" priority="1" stopIfTrue="1" operator="equal">
      <formula>"BAJA"</formula>
    </cfRule>
    <cfRule type="cellIs" dxfId="74" priority="2" operator="equal">
      <formula>"MODERADA"</formula>
    </cfRule>
    <cfRule type="cellIs" dxfId="73" priority="3" operator="equal">
      <formula>"ALTA"</formula>
    </cfRule>
    <cfRule type="cellIs" dxfId="72" priority="4" operator="equal">
      <formula>"EXTREMA"</formula>
    </cfRule>
  </conditionalFormatting>
  <pageMargins left="0.70866141732283472" right="0.70866141732283472" top="0.74803149606299213" bottom="0.74803149606299213" header="0.31496062992125984" footer="0.31496062992125984"/>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5A39E-0C88-4CDA-9277-406045530FB6}">
  <dimension ref="A1:AU36"/>
  <sheetViews>
    <sheetView topLeftCell="A2" zoomScale="70" zoomScaleNormal="70" workbookViewId="0">
      <pane xSplit="6" ySplit="6" topLeftCell="G14" activePane="bottomRight" state="frozen"/>
      <selection pane="topRight" activeCell="G2" sqref="G2"/>
      <selection pane="bottomLeft" activeCell="E8" sqref="E8"/>
      <selection pane="bottomRight" activeCell="A2" sqref="A2:AU2"/>
    </sheetView>
  </sheetViews>
  <sheetFormatPr baseColWidth="10" defaultColWidth="11.42578125" defaultRowHeight="12.75"/>
  <cols>
    <col min="1" max="1" width="7.140625" style="2" customWidth="1"/>
    <col min="2" max="2" width="20.5703125" style="2" customWidth="1"/>
    <col min="3" max="3" width="20" style="3" customWidth="1"/>
    <col min="4" max="4" width="24.7109375" style="3" customWidth="1"/>
    <col min="5" max="5" width="24.28515625" style="3" customWidth="1"/>
    <col min="6" max="6" width="24.85546875" style="3" customWidth="1"/>
    <col min="7" max="7" width="51.28515625" style="3" customWidth="1"/>
    <col min="8" max="8" width="34.28515625" style="6" customWidth="1"/>
    <col min="9" max="9" width="41.140625" style="2" customWidth="1"/>
    <col min="10" max="10" width="29.85546875" style="8" customWidth="1"/>
    <col min="11" max="11" width="29.85546875" style="6" customWidth="1"/>
    <col min="12" max="12" width="17.42578125" style="6" customWidth="1"/>
    <col min="13" max="14" width="15.7109375" style="6" customWidth="1"/>
    <col min="15" max="15" width="51" style="2" customWidth="1"/>
    <col min="16" max="31" width="18.140625" style="2" customWidth="1"/>
    <col min="32" max="36" width="25.85546875" style="2" customWidth="1"/>
    <col min="37" max="38" width="18.85546875" style="2" customWidth="1"/>
    <col min="39" max="41" width="15.140625" style="6" customWidth="1"/>
    <col min="42" max="44" width="35.28515625" style="2" customWidth="1"/>
    <col min="45" max="45" width="22.5703125" style="2" customWidth="1"/>
    <col min="46" max="46" width="26.85546875" style="2" customWidth="1"/>
    <col min="47" max="47" width="41.85546875" style="2" customWidth="1"/>
    <col min="48" max="16384" width="11.42578125" style="2"/>
  </cols>
  <sheetData>
    <row r="1" spans="1:47" ht="107.25" hidden="1"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row>
    <row r="2" spans="1:47" s="5" customFormat="1" ht="31.5" customHeight="1">
      <c r="A2" s="271" t="s">
        <v>1133</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row>
    <row r="3" spans="1:47" ht="15">
      <c r="A3" s="272" t="s">
        <v>108</v>
      </c>
      <c r="B3" s="272"/>
      <c r="C3" s="272"/>
      <c r="D3" s="272"/>
      <c r="E3" s="273" t="s">
        <v>5</v>
      </c>
      <c r="F3" s="273"/>
      <c r="G3" s="274" t="s">
        <v>109</v>
      </c>
      <c r="H3" s="274"/>
      <c r="I3" s="274"/>
      <c r="J3" s="274"/>
      <c r="K3" s="274"/>
      <c r="L3" s="275" t="s">
        <v>11</v>
      </c>
      <c r="M3" s="275"/>
      <c r="N3" s="275"/>
      <c r="O3" s="276" t="s">
        <v>110</v>
      </c>
      <c r="P3" s="278" t="s">
        <v>13</v>
      </c>
      <c r="Q3" s="278"/>
      <c r="R3" s="278"/>
      <c r="S3" s="278"/>
      <c r="T3" s="278"/>
      <c r="U3" s="278"/>
      <c r="V3" s="278"/>
      <c r="W3" s="278"/>
      <c r="X3" s="278"/>
      <c r="Y3" s="278"/>
      <c r="Z3" s="278"/>
      <c r="AA3" s="278"/>
      <c r="AB3" s="278"/>
      <c r="AC3" s="278"/>
      <c r="AD3" s="278"/>
      <c r="AE3" s="278"/>
      <c r="AF3" s="278"/>
      <c r="AG3" s="278"/>
      <c r="AH3" s="278"/>
      <c r="AI3" s="278"/>
      <c r="AJ3" s="278"/>
      <c r="AK3" s="278"/>
      <c r="AL3" s="278"/>
      <c r="AM3" s="279" t="s">
        <v>14</v>
      </c>
      <c r="AN3" s="279"/>
      <c r="AO3" s="279"/>
      <c r="AP3" s="280" t="s">
        <v>15</v>
      </c>
      <c r="AQ3" s="283" t="s">
        <v>111</v>
      </c>
      <c r="AR3" s="283"/>
      <c r="AS3" s="283"/>
      <c r="AT3" s="283"/>
      <c r="AU3" s="283"/>
    </row>
    <row r="4" spans="1:47">
      <c r="A4" s="272"/>
      <c r="B4" s="272"/>
      <c r="C4" s="272"/>
      <c r="D4" s="272"/>
      <c r="E4" s="273"/>
      <c r="F4" s="273"/>
      <c r="G4" s="274"/>
      <c r="H4" s="274"/>
      <c r="I4" s="274"/>
      <c r="J4" s="274"/>
      <c r="K4" s="274"/>
      <c r="L4" s="275"/>
      <c r="M4" s="275"/>
      <c r="N4" s="275"/>
      <c r="O4" s="276"/>
      <c r="P4" s="284" t="s">
        <v>112</v>
      </c>
      <c r="Q4" s="284"/>
      <c r="R4" s="284"/>
      <c r="S4" s="284"/>
      <c r="T4" s="284"/>
      <c r="U4" s="284"/>
      <c r="V4" s="284"/>
      <c r="W4" s="284"/>
      <c r="X4" s="284"/>
      <c r="Y4" s="284"/>
      <c r="Z4" s="284"/>
      <c r="AA4" s="284"/>
      <c r="AB4" s="284"/>
      <c r="AC4" s="284"/>
      <c r="AD4" s="284"/>
      <c r="AE4" s="284"/>
      <c r="AF4" s="285" t="s">
        <v>29</v>
      </c>
      <c r="AG4" s="282" t="s">
        <v>30</v>
      </c>
      <c r="AH4" s="282" t="s">
        <v>113</v>
      </c>
      <c r="AI4" s="282" t="s">
        <v>32</v>
      </c>
      <c r="AJ4" s="282" t="s">
        <v>33</v>
      </c>
      <c r="AK4" s="282" t="s">
        <v>34</v>
      </c>
      <c r="AL4" s="282" t="s">
        <v>35</v>
      </c>
      <c r="AM4" s="279"/>
      <c r="AN4" s="279"/>
      <c r="AO4" s="279"/>
      <c r="AP4" s="280"/>
      <c r="AQ4" s="283"/>
      <c r="AR4" s="283"/>
      <c r="AS4" s="283"/>
      <c r="AT4" s="283"/>
      <c r="AU4" s="283"/>
    </row>
    <row r="5" spans="1:47" ht="34.5" customHeight="1">
      <c r="A5" s="272"/>
      <c r="B5" s="272"/>
      <c r="C5" s="272"/>
      <c r="D5" s="272"/>
      <c r="E5" s="273"/>
      <c r="F5" s="273"/>
      <c r="G5" s="274"/>
      <c r="H5" s="274"/>
      <c r="I5" s="274"/>
      <c r="J5" s="274"/>
      <c r="K5" s="274"/>
      <c r="L5" s="275"/>
      <c r="M5" s="275"/>
      <c r="N5" s="275"/>
      <c r="O5" s="276"/>
      <c r="P5" s="282" t="s">
        <v>46</v>
      </c>
      <c r="Q5" s="282"/>
      <c r="R5" s="282" t="s">
        <v>55</v>
      </c>
      <c r="S5" s="282"/>
      <c r="T5" s="282" t="s">
        <v>58</v>
      </c>
      <c r="U5" s="282"/>
      <c r="V5" s="292" t="s">
        <v>61</v>
      </c>
      <c r="W5" s="292"/>
      <c r="X5" s="292"/>
      <c r="Y5" s="282" t="s">
        <v>95</v>
      </c>
      <c r="Z5" s="282"/>
      <c r="AA5" s="282" t="s">
        <v>68</v>
      </c>
      <c r="AB5" s="282"/>
      <c r="AC5" s="282" t="s">
        <v>71</v>
      </c>
      <c r="AD5" s="282"/>
      <c r="AE5" s="282"/>
      <c r="AF5" s="285"/>
      <c r="AG5" s="282"/>
      <c r="AH5" s="282"/>
      <c r="AI5" s="282"/>
      <c r="AJ5" s="282"/>
      <c r="AK5" s="282"/>
      <c r="AL5" s="282"/>
      <c r="AM5" s="279"/>
      <c r="AN5" s="279"/>
      <c r="AO5" s="279"/>
      <c r="AP5" s="280"/>
      <c r="AQ5" s="283"/>
      <c r="AR5" s="283"/>
      <c r="AS5" s="283"/>
      <c r="AT5" s="283"/>
      <c r="AU5" s="283"/>
    </row>
    <row r="6" spans="1:47" s="59" customFormat="1" ht="45">
      <c r="A6" s="288" t="s">
        <v>1</v>
      </c>
      <c r="B6" s="288" t="s">
        <v>2</v>
      </c>
      <c r="C6" s="288" t="s">
        <v>3</v>
      </c>
      <c r="D6" s="288" t="s">
        <v>4</v>
      </c>
      <c r="E6" s="290" t="s">
        <v>21</v>
      </c>
      <c r="F6" s="290" t="s">
        <v>22</v>
      </c>
      <c r="G6" s="302" t="s">
        <v>6</v>
      </c>
      <c r="H6" s="302" t="s">
        <v>7</v>
      </c>
      <c r="I6" s="302" t="s">
        <v>8</v>
      </c>
      <c r="J6" s="302" t="s">
        <v>283</v>
      </c>
      <c r="K6" s="302" t="s">
        <v>10</v>
      </c>
      <c r="L6" s="298" t="s">
        <v>23</v>
      </c>
      <c r="M6" s="298" t="s">
        <v>24</v>
      </c>
      <c r="N6" s="298" t="s">
        <v>25</v>
      </c>
      <c r="O6" s="276"/>
      <c r="P6" s="56" t="s">
        <v>47</v>
      </c>
      <c r="Q6" s="56" t="s">
        <v>54</v>
      </c>
      <c r="R6" s="56" t="s">
        <v>56</v>
      </c>
      <c r="S6" s="56" t="s">
        <v>57</v>
      </c>
      <c r="T6" s="56" t="s">
        <v>59</v>
      </c>
      <c r="U6" s="56" t="s">
        <v>60</v>
      </c>
      <c r="V6" s="56" t="s">
        <v>62</v>
      </c>
      <c r="W6" s="56" t="s">
        <v>63</v>
      </c>
      <c r="X6" s="56" t="s">
        <v>64</v>
      </c>
      <c r="Y6" s="56" t="s">
        <v>66</v>
      </c>
      <c r="Z6" s="56" t="s">
        <v>67</v>
      </c>
      <c r="AA6" s="57" t="s">
        <v>69</v>
      </c>
      <c r="AB6" s="57" t="s">
        <v>70</v>
      </c>
      <c r="AC6" s="56" t="s">
        <v>72</v>
      </c>
      <c r="AD6" s="58" t="s">
        <v>73</v>
      </c>
      <c r="AE6" s="58" t="s">
        <v>74</v>
      </c>
      <c r="AF6" s="285"/>
      <c r="AG6" s="282"/>
      <c r="AH6" s="282"/>
      <c r="AI6" s="282"/>
      <c r="AJ6" s="282"/>
      <c r="AK6" s="282"/>
      <c r="AL6" s="282"/>
      <c r="AM6" s="300" t="s">
        <v>23</v>
      </c>
      <c r="AN6" s="300" t="s">
        <v>24</v>
      </c>
      <c r="AO6" s="300" t="s">
        <v>36</v>
      </c>
      <c r="AP6" s="280"/>
      <c r="AQ6" s="293" t="s">
        <v>16</v>
      </c>
      <c r="AR6" s="293" t="s">
        <v>17</v>
      </c>
      <c r="AS6" s="293" t="s">
        <v>18</v>
      </c>
      <c r="AT6" s="293" t="s">
        <v>19</v>
      </c>
      <c r="AU6" s="293" t="s">
        <v>20</v>
      </c>
    </row>
    <row r="7" spans="1:47" customFormat="1" ht="15.75" thickBot="1">
      <c r="A7" s="289"/>
      <c r="B7" s="289"/>
      <c r="C7" s="289"/>
      <c r="D7" s="289"/>
      <c r="E7" s="291"/>
      <c r="F7" s="291"/>
      <c r="G7" s="303"/>
      <c r="H7" s="303"/>
      <c r="I7" s="303"/>
      <c r="J7" s="303"/>
      <c r="K7" s="303"/>
      <c r="L7" s="299"/>
      <c r="M7" s="299"/>
      <c r="N7" s="299"/>
      <c r="O7" s="277"/>
      <c r="P7" s="60">
        <v>15</v>
      </c>
      <c r="Q7" s="60">
        <v>0</v>
      </c>
      <c r="R7" s="60">
        <v>15</v>
      </c>
      <c r="S7" s="60">
        <v>0</v>
      </c>
      <c r="T7" s="60">
        <v>15</v>
      </c>
      <c r="U7" s="60">
        <v>0</v>
      </c>
      <c r="V7" s="60">
        <v>15</v>
      </c>
      <c r="W7" s="60">
        <v>10</v>
      </c>
      <c r="X7" s="60">
        <v>0</v>
      </c>
      <c r="Y7" s="60">
        <v>15</v>
      </c>
      <c r="Z7" s="60">
        <v>0</v>
      </c>
      <c r="AA7" s="60">
        <v>15</v>
      </c>
      <c r="AB7" s="60">
        <v>0</v>
      </c>
      <c r="AC7" s="60">
        <v>10</v>
      </c>
      <c r="AD7" s="60">
        <v>5</v>
      </c>
      <c r="AE7" s="60">
        <v>0</v>
      </c>
      <c r="AF7" s="286"/>
      <c r="AG7" s="287"/>
      <c r="AH7" s="287"/>
      <c r="AI7" s="287"/>
      <c r="AJ7" s="287"/>
      <c r="AK7" s="287"/>
      <c r="AL7" s="287"/>
      <c r="AM7" s="301"/>
      <c r="AN7" s="301"/>
      <c r="AO7" s="301"/>
      <c r="AP7" s="281"/>
      <c r="AQ7" s="294"/>
      <c r="AR7" s="294"/>
      <c r="AS7" s="294"/>
      <c r="AT7" s="294"/>
      <c r="AU7" s="294"/>
    </row>
    <row r="8" spans="1:47" ht="68.25" customHeight="1" thickBot="1">
      <c r="A8" s="340"/>
      <c r="B8" s="296" t="s">
        <v>284</v>
      </c>
      <c r="C8" s="296" t="s">
        <v>285</v>
      </c>
      <c r="D8" s="296" t="s">
        <v>286</v>
      </c>
      <c r="E8" s="312" t="s">
        <v>287</v>
      </c>
      <c r="F8" s="649" t="s">
        <v>288</v>
      </c>
      <c r="G8" s="119" t="s">
        <v>289</v>
      </c>
      <c r="H8" s="312" t="s">
        <v>290</v>
      </c>
      <c r="I8" s="312" t="s">
        <v>291</v>
      </c>
      <c r="J8" s="312" t="s">
        <v>292</v>
      </c>
      <c r="K8" s="312" t="s">
        <v>293</v>
      </c>
      <c r="L8" s="312">
        <v>3</v>
      </c>
      <c r="M8" s="312">
        <v>3</v>
      </c>
      <c r="N8" s="335" t="s">
        <v>294</v>
      </c>
      <c r="O8" s="224" t="s">
        <v>295</v>
      </c>
      <c r="P8" s="225"/>
      <c r="Q8" s="226">
        <v>0</v>
      </c>
      <c r="R8" s="225"/>
      <c r="S8" s="101">
        <v>0</v>
      </c>
      <c r="T8" s="225"/>
      <c r="U8" s="101">
        <v>0</v>
      </c>
      <c r="V8" s="227">
        <v>15</v>
      </c>
      <c r="W8" s="225"/>
      <c r="X8" s="225"/>
      <c r="Y8" s="227">
        <v>15</v>
      </c>
      <c r="Z8" s="228"/>
      <c r="AA8" s="225"/>
      <c r="AB8" s="229">
        <v>0</v>
      </c>
      <c r="AC8" s="225"/>
      <c r="AD8" s="228"/>
      <c r="AE8" s="230">
        <v>0</v>
      </c>
      <c r="AF8" s="231">
        <v>30</v>
      </c>
      <c r="AG8" s="227" t="s">
        <v>265</v>
      </c>
      <c r="AH8" s="652" t="s">
        <v>266</v>
      </c>
      <c r="AI8" s="653"/>
      <c r="AJ8" s="654"/>
      <c r="AK8" s="647" t="s">
        <v>267</v>
      </c>
      <c r="AL8" s="647" t="s">
        <v>267</v>
      </c>
      <c r="AM8" s="645"/>
      <c r="AN8" s="645"/>
      <c r="AO8" s="645"/>
      <c r="AP8" s="643" t="s">
        <v>268</v>
      </c>
      <c r="AQ8" s="643" t="s">
        <v>296</v>
      </c>
      <c r="AR8" s="643" t="s">
        <v>270</v>
      </c>
      <c r="AS8" s="643" t="s">
        <v>270</v>
      </c>
      <c r="AT8" s="643" t="s">
        <v>270</v>
      </c>
      <c r="AU8" s="643" t="s">
        <v>297</v>
      </c>
    </row>
    <row r="9" spans="1:47" ht="75.75" customHeight="1" thickBot="1">
      <c r="A9" s="340"/>
      <c r="B9" s="296"/>
      <c r="C9" s="296"/>
      <c r="D9" s="296"/>
      <c r="E9" s="312"/>
      <c r="F9" s="650"/>
      <c r="G9" s="120" t="s">
        <v>298</v>
      </c>
      <c r="H9" s="312"/>
      <c r="I9" s="312"/>
      <c r="J9" s="312"/>
      <c r="K9" s="312"/>
      <c r="L9" s="312"/>
      <c r="M9" s="312"/>
      <c r="N9" s="335"/>
      <c r="O9" s="232" t="s">
        <v>299</v>
      </c>
      <c r="P9" s="225"/>
      <c r="Q9" s="226">
        <v>0</v>
      </c>
      <c r="R9" s="225"/>
      <c r="S9" s="101">
        <v>0</v>
      </c>
      <c r="T9" s="225"/>
      <c r="U9" s="101">
        <v>0</v>
      </c>
      <c r="V9" s="227">
        <v>15</v>
      </c>
      <c r="W9" s="225"/>
      <c r="X9" s="225"/>
      <c r="Y9" s="227">
        <v>15</v>
      </c>
      <c r="Z9" s="228"/>
      <c r="AA9" s="225"/>
      <c r="AB9" s="229">
        <v>0</v>
      </c>
      <c r="AC9" s="225"/>
      <c r="AD9" s="228"/>
      <c r="AE9" s="230">
        <v>0</v>
      </c>
      <c r="AF9" s="231">
        <v>30</v>
      </c>
      <c r="AG9" s="227" t="s">
        <v>265</v>
      </c>
      <c r="AH9" s="652" t="s">
        <v>266</v>
      </c>
      <c r="AI9" s="653"/>
      <c r="AJ9" s="654"/>
      <c r="AK9" s="648"/>
      <c r="AL9" s="648"/>
      <c r="AM9" s="645"/>
      <c r="AN9" s="645"/>
      <c r="AO9" s="645"/>
      <c r="AP9" s="644"/>
      <c r="AQ9" s="644"/>
      <c r="AR9" s="644"/>
      <c r="AS9" s="644"/>
      <c r="AT9" s="644"/>
      <c r="AU9" s="644"/>
    </row>
    <row r="10" spans="1:47" ht="71.099999999999994" customHeight="1" thickBot="1">
      <c r="A10" s="340"/>
      <c r="B10" s="296"/>
      <c r="C10" s="296"/>
      <c r="D10" s="296"/>
      <c r="E10" s="312"/>
      <c r="F10" s="651"/>
      <c r="G10" s="119" t="s">
        <v>300</v>
      </c>
      <c r="H10" s="312"/>
      <c r="I10" s="312"/>
      <c r="J10" s="312"/>
      <c r="K10" s="312"/>
      <c r="L10" s="312"/>
      <c r="M10" s="312"/>
      <c r="N10" s="335"/>
      <c r="O10" s="224" t="s">
        <v>301</v>
      </c>
      <c r="P10" s="225"/>
      <c r="Q10" s="226">
        <v>0</v>
      </c>
      <c r="R10" s="225"/>
      <c r="S10" s="101">
        <v>0</v>
      </c>
      <c r="T10" s="225"/>
      <c r="U10" s="101">
        <v>0</v>
      </c>
      <c r="V10" s="227">
        <v>15</v>
      </c>
      <c r="W10" s="225"/>
      <c r="X10" s="225"/>
      <c r="Y10" s="227">
        <v>15</v>
      </c>
      <c r="Z10" s="228"/>
      <c r="AA10" s="225"/>
      <c r="AB10" s="229">
        <v>0</v>
      </c>
      <c r="AC10" s="225"/>
      <c r="AD10" s="228"/>
      <c r="AE10" s="230">
        <v>0</v>
      </c>
      <c r="AF10" s="231">
        <v>30</v>
      </c>
      <c r="AG10" s="227" t="s">
        <v>265</v>
      </c>
      <c r="AH10" s="652" t="s">
        <v>266</v>
      </c>
      <c r="AI10" s="653"/>
      <c r="AJ10" s="654"/>
      <c r="AK10" s="648"/>
      <c r="AL10" s="648"/>
      <c r="AM10" s="645"/>
      <c r="AN10" s="645"/>
      <c r="AO10" s="645"/>
      <c r="AP10" s="644"/>
      <c r="AQ10" s="646"/>
      <c r="AR10" s="646"/>
      <c r="AS10" s="646"/>
      <c r="AT10" s="646"/>
      <c r="AU10" s="644"/>
    </row>
    <row r="11" spans="1:47" ht="107.25" customHeight="1" thickBot="1">
      <c r="A11" s="304"/>
      <c r="B11" s="296"/>
      <c r="C11" s="296"/>
      <c r="D11" s="296"/>
      <c r="E11" s="304" t="s">
        <v>302</v>
      </c>
      <c r="F11" s="304" t="s">
        <v>303</v>
      </c>
      <c r="G11" s="121" t="s">
        <v>304</v>
      </c>
      <c r="H11" s="304" t="s">
        <v>305</v>
      </c>
      <c r="I11" s="304" t="s">
        <v>306</v>
      </c>
      <c r="J11" s="304" t="s">
        <v>307</v>
      </c>
      <c r="K11" s="304" t="s">
        <v>293</v>
      </c>
      <c r="L11" s="304">
        <v>1</v>
      </c>
      <c r="M11" s="304">
        <v>3</v>
      </c>
      <c r="N11" s="322" t="s">
        <v>144</v>
      </c>
      <c r="O11" s="233" t="s">
        <v>1076</v>
      </c>
      <c r="P11" s="225"/>
      <c r="Q11" s="226">
        <v>0</v>
      </c>
      <c r="R11" s="225"/>
      <c r="S11" s="101">
        <v>0</v>
      </c>
      <c r="T11" s="225"/>
      <c r="U11" s="101">
        <v>0</v>
      </c>
      <c r="V11" s="227">
        <v>15</v>
      </c>
      <c r="W11" s="225"/>
      <c r="X11" s="225"/>
      <c r="Y11" s="227">
        <v>15</v>
      </c>
      <c r="Z11" s="228"/>
      <c r="AA11" s="225"/>
      <c r="AB11" s="229">
        <v>0</v>
      </c>
      <c r="AC11" s="225"/>
      <c r="AD11" s="228"/>
      <c r="AE11" s="230">
        <v>0</v>
      </c>
      <c r="AF11" s="231">
        <v>30</v>
      </c>
      <c r="AG11" s="227" t="s">
        <v>265</v>
      </c>
      <c r="AH11" s="652" t="s">
        <v>266</v>
      </c>
      <c r="AI11" s="653"/>
      <c r="AJ11" s="654"/>
      <c r="AK11" s="647" t="s">
        <v>267</v>
      </c>
      <c r="AL11" s="647" t="s">
        <v>267</v>
      </c>
      <c r="AM11" s="655"/>
      <c r="AN11" s="655"/>
      <c r="AO11" s="655"/>
      <c r="AP11" s="368" t="s">
        <v>268</v>
      </c>
      <c r="AQ11" s="368" t="s">
        <v>296</v>
      </c>
      <c r="AR11" s="368" t="s">
        <v>270</v>
      </c>
      <c r="AS11" s="368" t="s">
        <v>270</v>
      </c>
      <c r="AT11" s="368" t="s">
        <v>270</v>
      </c>
      <c r="AU11" s="368" t="s">
        <v>308</v>
      </c>
    </row>
    <row r="12" spans="1:47" ht="82.5" customHeight="1" thickBot="1">
      <c r="A12" s="306"/>
      <c r="B12" s="296"/>
      <c r="C12" s="296"/>
      <c r="D12" s="296"/>
      <c r="E12" s="306"/>
      <c r="F12" s="306"/>
      <c r="G12" s="122" t="s">
        <v>309</v>
      </c>
      <c r="H12" s="306"/>
      <c r="I12" s="306"/>
      <c r="J12" s="306"/>
      <c r="K12" s="306"/>
      <c r="L12" s="306"/>
      <c r="M12" s="306"/>
      <c r="N12" s="324"/>
      <c r="O12" s="234" t="s">
        <v>310</v>
      </c>
      <c r="P12" s="225"/>
      <c r="Q12" s="226">
        <v>0</v>
      </c>
      <c r="R12" s="225"/>
      <c r="S12" s="101">
        <v>0</v>
      </c>
      <c r="T12" s="225"/>
      <c r="U12" s="101">
        <v>0</v>
      </c>
      <c r="V12" s="227">
        <v>15</v>
      </c>
      <c r="W12" s="225"/>
      <c r="X12" s="225"/>
      <c r="Y12" s="227">
        <v>15</v>
      </c>
      <c r="Z12" s="228"/>
      <c r="AA12" s="225"/>
      <c r="AB12" s="229">
        <v>0</v>
      </c>
      <c r="AC12" s="225"/>
      <c r="AD12" s="228"/>
      <c r="AE12" s="230">
        <v>0</v>
      </c>
      <c r="AF12" s="231">
        <v>30</v>
      </c>
      <c r="AG12" s="227" t="s">
        <v>265</v>
      </c>
      <c r="AH12" s="652" t="s">
        <v>266</v>
      </c>
      <c r="AI12" s="653"/>
      <c r="AJ12" s="654"/>
      <c r="AK12" s="657"/>
      <c r="AL12" s="657"/>
      <c r="AM12" s="656"/>
      <c r="AN12" s="656"/>
      <c r="AO12" s="656"/>
      <c r="AP12" s="369"/>
      <c r="AQ12" s="369"/>
      <c r="AR12" s="369"/>
      <c r="AS12" s="369"/>
      <c r="AT12" s="369"/>
      <c r="AU12" s="369"/>
    </row>
    <row r="13" spans="1:47" ht="82.5" customHeight="1" thickBot="1">
      <c r="A13" s="116"/>
      <c r="B13" s="296"/>
      <c r="C13" s="296"/>
      <c r="D13" s="296"/>
      <c r="E13" s="304" t="s">
        <v>311</v>
      </c>
      <c r="F13" s="304" t="s">
        <v>303</v>
      </c>
      <c r="G13" s="123" t="s">
        <v>312</v>
      </c>
      <c r="H13" s="304" t="s">
        <v>313</v>
      </c>
      <c r="I13" s="304" t="s">
        <v>314</v>
      </c>
      <c r="J13" s="304" t="s">
        <v>315</v>
      </c>
      <c r="K13" s="304" t="s">
        <v>142</v>
      </c>
      <c r="L13" s="304">
        <v>1</v>
      </c>
      <c r="M13" s="304">
        <v>3</v>
      </c>
      <c r="N13" s="322" t="s">
        <v>316</v>
      </c>
      <c r="O13" s="234" t="s">
        <v>317</v>
      </c>
      <c r="P13" s="225"/>
      <c r="Q13" s="226">
        <v>0</v>
      </c>
      <c r="R13" s="225"/>
      <c r="S13" s="101">
        <v>0</v>
      </c>
      <c r="T13" s="225"/>
      <c r="U13" s="101">
        <v>0</v>
      </c>
      <c r="V13" s="227">
        <v>15</v>
      </c>
      <c r="W13" s="225"/>
      <c r="X13" s="225"/>
      <c r="Y13" s="227">
        <v>15</v>
      </c>
      <c r="Z13" s="228"/>
      <c r="AA13" s="225"/>
      <c r="AB13" s="229">
        <v>0</v>
      </c>
      <c r="AC13" s="225"/>
      <c r="AD13" s="228"/>
      <c r="AE13" s="230">
        <v>0</v>
      </c>
      <c r="AF13" s="231">
        <v>30</v>
      </c>
      <c r="AG13" s="227" t="s">
        <v>265</v>
      </c>
      <c r="AH13" s="652" t="s">
        <v>266</v>
      </c>
      <c r="AI13" s="653"/>
      <c r="AJ13" s="654"/>
      <c r="AK13" s="647" t="s">
        <v>267</v>
      </c>
      <c r="AL13" s="647" t="s">
        <v>267</v>
      </c>
      <c r="AM13" s="655"/>
      <c r="AN13" s="655"/>
      <c r="AO13" s="655"/>
      <c r="AP13" s="368" t="s">
        <v>268</v>
      </c>
      <c r="AQ13" s="368" t="s">
        <v>296</v>
      </c>
      <c r="AR13" s="368" t="s">
        <v>270</v>
      </c>
      <c r="AS13" s="368" t="s">
        <v>270</v>
      </c>
      <c r="AT13" s="368" t="s">
        <v>270</v>
      </c>
      <c r="AU13" s="368" t="s">
        <v>308</v>
      </c>
    </row>
    <row r="14" spans="1:47" ht="144.75" customHeight="1" thickBot="1">
      <c r="A14" s="116"/>
      <c r="B14" s="296"/>
      <c r="C14" s="296"/>
      <c r="D14" s="296"/>
      <c r="E14" s="306"/>
      <c r="F14" s="306"/>
      <c r="G14" s="120" t="s">
        <v>318</v>
      </c>
      <c r="H14" s="306"/>
      <c r="I14" s="306"/>
      <c r="J14" s="306"/>
      <c r="K14" s="306"/>
      <c r="L14" s="306"/>
      <c r="M14" s="306"/>
      <c r="N14" s="324"/>
      <c r="O14" s="234" t="s">
        <v>319</v>
      </c>
      <c r="P14" s="225"/>
      <c r="Q14" s="226">
        <v>0</v>
      </c>
      <c r="R14" s="225"/>
      <c r="S14" s="101">
        <v>0</v>
      </c>
      <c r="T14" s="225"/>
      <c r="U14" s="101">
        <v>0</v>
      </c>
      <c r="V14" s="227">
        <v>15</v>
      </c>
      <c r="W14" s="225"/>
      <c r="X14" s="225"/>
      <c r="Y14" s="227">
        <v>15</v>
      </c>
      <c r="Z14" s="228"/>
      <c r="AA14" s="225"/>
      <c r="AB14" s="229">
        <v>0</v>
      </c>
      <c r="AC14" s="225"/>
      <c r="AD14" s="228"/>
      <c r="AE14" s="230">
        <v>0</v>
      </c>
      <c r="AF14" s="231">
        <v>30</v>
      </c>
      <c r="AG14" s="227" t="s">
        <v>265</v>
      </c>
      <c r="AH14" s="652" t="s">
        <v>266</v>
      </c>
      <c r="AI14" s="653"/>
      <c r="AJ14" s="654"/>
      <c r="AK14" s="657"/>
      <c r="AL14" s="657"/>
      <c r="AM14" s="656"/>
      <c r="AN14" s="656"/>
      <c r="AO14" s="656"/>
      <c r="AP14" s="369"/>
      <c r="AQ14" s="369"/>
      <c r="AR14" s="369"/>
      <c r="AS14" s="369"/>
      <c r="AT14" s="369"/>
      <c r="AU14" s="369"/>
    </row>
    <row r="15" spans="1:47">
      <c r="A15" s="74"/>
      <c r="B15" s="74"/>
      <c r="C15" s="74"/>
      <c r="D15" s="74"/>
      <c r="E15" s="74"/>
      <c r="F15" s="74"/>
      <c r="G15" s="74"/>
      <c r="H15" s="74"/>
      <c r="I15" s="74"/>
      <c r="J15" s="74"/>
      <c r="K15" s="74"/>
      <c r="L15" s="74"/>
      <c r="M15" s="74"/>
      <c r="N15" s="74"/>
      <c r="O15" s="75"/>
      <c r="P15" s="76"/>
      <c r="Q15" s="76"/>
      <c r="R15" s="76"/>
      <c r="S15" s="76"/>
      <c r="T15" s="76"/>
      <c r="U15" s="76"/>
      <c r="V15" s="76"/>
      <c r="W15" s="76"/>
      <c r="X15" s="76"/>
      <c r="Y15" s="76"/>
      <c r="Z15" s="76"/>
      <c r="AA15" s="76"/>
      <c r="AB15" s="76"/>
      <c r="AC15" s="76"/>
      <c r="AD15" s="77"/>
      <c r="AE15" s="76"/>
      <c r="AG15" s="78"/>
      <c r="AH15" s="78"/>
      <c r="AI15" s="78"/>
      <c r="AJ15" s="78"/>
      <c r="AK15" s="78"/>
      <c r="AL15" s="78"/>
      <c r="AM15" s="78"/>
      <c r="AN15" s="78"/>
      <c r="AO15" s="78"/>
      <c r="AP15" s="78"/>
      <c r="AQ15" s="78"/>
      <c r="AR15" s="78"/>
      <c r="AS15" s="78"/>
      <c r="AT15" s="78"/>
      <c r="AU15" s="78"/>
    </row>
    <row r="16" spans="1:47" ht="38.25" customHeight="1">
      <c r="C16" s="245" t="s">
        <v>99</v>
      </c>
      <c r="D16" s="333" t="s">
        <v>455</v>
      </c>
      <c r="E16" s="333"/>
      <c r="F16" s="245"/>
      <c r="O16" s="357"/>
      <c r="P16" s="80"/>
      <c r="Q16" s="80"/>
      <c r="R16" s="80"/>
      <c r="S16" s="80"/>
      <c r="T16" s="80"/>
      <c r="U16" s="80"/>
      <c r="V16" s="80"/>
      <c r="W16" s="80"/>
      <c r="X16" s="80"/>
      <c r="Y16" s="80"/>
      <c r="Z16" s="80"/>
      <c r="AA16" s="80"/>
      <c r="AB16" s="80"/>
      <c r="AC16" s="80"/>
      <c r="AD16" s="80"/>
      <c r="AE16" s="80"/>
      <c r="AF16" s="80"/>
      <c r="AG16" s="80"/>
      <c r="AH16" s="80"/>
      <c r="AM16" s="2"/>
      <c r="AN16" s="2"/>
      <c r="AO16" s="2"/>
    </row>
    <row r="17" spans="3:41">
      <c r="C17" s="245" t="s">
        <v>101</v>
      </c>
      <c r="D17" s="81">
        <v>44432</v>
      </c>
      <c r="E17" s="245"/>
      <c r="F17" s="245"/>
      <c r="O17" s="357"/>
      <c r="P17" s="80"/>
      <c r="Q17" s="80"/>
      <c r="R17" s="80"/>
      <c r="S17" s="80"/>
      <c r="T17" s="80"/>
      <c r="U17" s="80"/>
      <c r="V17" s="80"/>
      <c r="W17" s="80"/>
      <c r="X17" s="80"/>
      <c r="Y17" s="80"/>
      <c r="Z17" s="80"/>
      <c r="AA17" s="80"/>
      <c r="AB17" s="80"/>
      <c r="AC17" s="80"/>
      <c r="AD17" s="80"/>
      <c r="AE17" s="80"/>
      <c r="AF17" s="80"/>
      <c r="AG17" s="80"/>
      <c r="AH17" s="80"/>
      <c r="AM17" s="2"/>
      <c r="AN17" s="2"/>
      <c r="AO17" s="2"/>
    </row>
    <row r="18" spans="3:41" ht="39.75" customHeight="1">
      <c r="C18" s="245" t="s">
        <v>102</v>
      </c>
      <c r="D18" s="245">
        <v>13</v>
      </c>
      <c r="E18" s="336" t="s">
        <v>1124</v>
      </c>
      <c r="F18" s="336"/>
      <c r="O18" s="357"/>
      <c r="P18" s="80"/>
      <c r="Q18" s="80"/>
      <c r="R18" s="80"/>
      <c r="S18" s="80"/>
      <c r="T18" s="80"/>
      <c r="U18" s="80"/>
      <c r="V18" s="80"/>
      <c r="W18" s="80"/>
      <c r="X18" s="80"/>
      <c r="Y18" s="80"/>
      <c r="Z18" s="80"/>
      <c r="AA18" s="80"/>
      <c r="AB18" s="80"/>
      <c r="AC18" s="80"/>
      <c r="AD18" s="80"/>
      <c r="AE18" s="80"/>
      <c r="AF18" s="80"/>
      <c r="AG18" s="80"/>
      <c r="AH18" s="80"/>
      <c r="AM18" s="2"/>
      <c r="AN18" s="2"/>
      <c r="AO18" s="2"/>
    </row>
    <row r="19" spans="3:41">
      <c r="O19" s="357"/>
      <c r="P19" s="80"/>
      <c r="Q19" s="80"/>
      <c r="R19" s="80"/>
      <c r="S19" s="80"/>
      <c r="T19" s="80"/>
      <c r="U19" s="80"/>
      <c r="V19" s="80"/>
      <c r="W19" s="80"/>
      <c r="X19" s="80"/>
      <c r="Y19" s="80"/>
      <c r="Z19" s="80"/>
      <c r="AA19" s="80"/>
      <c r="AB19" s="80"/>
      <c r="AC19" s="80"/>
      <c r="AD19" s="80"/>
      <c r="AE19" s="80"/>
      <c r="AF19" s="80"/>
      <c r="AG19" s="80"/>
      <c r="AH19" s="80"/>
      <c r="AM19" s="2"/>
      <c r="AN19" s="2"/>
      <c r="AO19" s="2"/>
    </row>
    <row r="20" spans="3:41" ht="15">
      <c r="C20" s="333" t="s">
        <v>103</v>
      </c>
      <c r="D20" s="334"/>
      <c r="O20" s="357"/>
      <c r="P20" s="80"/>
      <c r="Q20" s="80"/>
      <c r="R20" s="80"/>
      <c r="S20" s="80"/>
      <c r="T20" s="80"/>
      <c r="U20" s="80"/>
      <c r="V20" s="80"/>
      <c r="W20" s="80"/>
      <c r="X20" s="80"/>
      <c r="Y20" s="80"/>
      <c r="Z20" s="80"/>
      <c r="AA20" s="80"/>
      <c r="AB20" s="80"/>
      <c r="AC20" s="80"/>
      <c r="AD20" s="80"/>
      <c r="AE20" s="80"/>
      <c r="AF20" s="80"/>
      <c r="AG20" s="80"/>
      <c r="AH20" s="80"/>
      <c r="AM20" s="2"/>
      <c r="AN20" s="2"/>
      <c r="AO20" s="2"/>
    </row>
    <row r="21" spans="3:41">
      <c r="O21" s="357"/>
      <c r="P21" s="80"/>
      <c r="Q21" s="80"/>
      <c r="R21" s="80"/>
      <c r="S21" s="80"/>
      <c r="T21" s="80"/>
      <c r="U21" s="80"/>
      <c r="V21" s="80"/>
      <c r="W21" s="80"/>
      <c r="X21" s="80"/>
      <c r="Y21" s="80"/>
      <c r="Z21" s="80"/>
      <c r="AA21" s="80"/>
      <c r="AB21" s="80"/>
      <c r="AC21" s="80"/>
      <c r="AD21" s="80"/>
      <c r="AE21" s="80"/>
      <c r="AF21" s="80"/>
      <c r="AG21" s="80"/>
      <c r="AH21" s="80"/>
      <c r="AM21" s="2"/>
      <c r="AN21" s="2"/>
      <c r="AO21" s="2"/>
    </row>
    <row r="22" spans="3:41">
      <c r="O22" s="357"/>
      <c r="P22" s="80"/>
      <c r="Q22" s="80"/>
      <c r="R22" s="80"/>
      <c r="S22" s="80"/>
      <c r="T22" s="80"/>
      <c r="U22" s="80"/>
      <c r="V22" s="80"/>
      <c r="W22" s="80"/>
      <c r="X22" s="80"/>
      <c r="Y22" s="80"/>
      <c r="Z22" s="80"/>
      <c r="AA22" s="80"/>
      <c r="AB22" s="80"/>
      <c r="AC22" s="80"/>
      <c r="AD22" s="80"/>
      <c r="AE22" s="80"/>
      <c r="AF22" s="80"/>
      <c r="AG22" s="80"/>
      <c r="AH22" s="80"/>
      <c r="AM22" s="2"/>
      <c r="AN22" s="2"/>
      <c r="AO22" s="2"/>
    </row>
    <row r="23" spans="3:41">
      <c r="O23" s="357"/>
      <c r="P23" s="80"/>
      <c r="Q23" s="80"/>
      <c r="R23" s="80"/>
      <c r="S23" s="80"/>
      <c r="T23" s="80"/>
      <c r="U23" s="80"/>
      <c r="V23" s="80"/>
      <c r="W23" s="80"/>
      <c r="X23" s="80"/>
      <c r="Y23" s="80"/>
      <c r="Z23" s="80"/>
      <c r="AA23" s="80"/>
      <c r="AB23" s="80"/>
      <c r="AC23" s="80"/>
      <c r="AD23" s="80"/>
      <c r="AE23" s="80"/>
      <c r="AF23" s="80"/>
      <c r="AG23" s="80"/>
      <c r="AH23" s="80"/>
      <c r="AM23" s="2"/>
      <c r="AN23" s="2"/>
      <c r="AO23" s="2"/>
    </row>
    <row r="24" spans="3:41">
      <c r="O24" s="357"/>
      <c r="P24" s="80"/>
      <c r="Q24" s="80"/>
      <c r="R24" s="80"/>
      <c r="S24" s="80"/>
      <c r="T24" s="80"/>
      <c r="U24" s="80"/>
      <c r="V24" s="80"/>
      <c r="W24" s="80"/>
      <c r="X24" s="80"/>
      <c r="Y24" s="80"/>
      <c r="Z24" s="80"/>
      <c r="AA24" s="80"/>
      <c r="AB24" s="80"/>
      <c r="AC24" s="80"/>
      <c r="AD24" s="80"/>
      <c r="AE24" s="80"/>
      <c r="AF24" s="80"/>
      <c r="AG24" s="80"/>
      <c r="AH24" s="80"/>
    </row>
    <row r="25" spans="3:41">
      <c r="O25" s="357"/>
      <c r="P25" s="80"/>
      <c r="Q25" s="80"/>
      <c r="R25" s="80"/>
      <c r="S25" s="80"/>
      <c r="T25" s="80"/>
      <c r="U25" s="80"/>
      <c r="V25" s="80"/>
      <c r="W25" s="80"/>
      <c r="X25" s="80"/>
      <c r="Y25" s="80"/>
      <c r="Z25" s="80"/>
      <c r="AA25" s="80"/>
      <c r="AB25" s="80"/>
      <c r="AC25" s="80"/>
      <c r="AD25" s="80"/>
      <c r="AE25" s="80"/>
      <c r="AF25" s="80"/>
      <c r="AG25" s="80"/>
      <c r="AH25" s="80"/>
    </row>
    <row r="26" spans="3:41">
      <c r="O26" s="357"/>
      <c r="P26" s="80"/>
      <c r="Q26" s="80"/>
      <c r="R26" s="80"/>
      <c r="S26" s="80"/>
      <c r="T26" s="80"/>
      <c r="U26" s="80"/>
      <c r="V26" s="80"/>
      <c r="W26" s="80"/>
      <c r="X26" s="80"/>
      <c r="Y26" s="80"/>
      <c r="Z26" s="80"/>
      <c r="AA26" s="80"/>
      <c r="AB26" s="80"/>
      <c r="AC26" s="80"/>
      <c r="AD26" s="80"/>
      <c r="AE26" s="80"/>
      <c r="AF26" s="80"/>
      <c r="AG26" s="80"/>
      <c r="AH26" s="80"/>
    </row>
    <row r="27" spans="3:41" ht="28.5" customHeight="1">
      <c r="O27" s="357"/>
      <c r="P27" s="80"/>
      <c r="Q27" s="80"/>
      <c r="R27" s="80"/>
      <c r="S27" s="80"/>
      <c r="T27" s="80"/>
      <c r="U27" s="80"/>
      <c r="V27" s="80"/>
      <c r="W27" s="80"/>
      <c r="X27" s="80"/>
      <c r="Y27" s="80"/>
      <c r="Z27" s="80"/>
      <c r="AA27" s="80"/>
      <c r="AB27" s="80"/>
      <c r="AC27" s="80"/>
      <c r="AD27" s="80"/>
      <c r="AE27" s="80"/>
      <c r="AF27" s="80"/>
      <c r="AG27" s="80"/>
      <c r="AH27" s="80"/>
    </row>
    <row r="28" spans="3:41" ht="28.5" customHeight="1">
      <c r="O28" s="357"/>
      <c r="P28" s="80"/>
      <c r="Q28" s="80"/>
      <c r="R28" s="80"/>
      <c r="S28" s="80"/>
      <c r="T28" s="80"/>
      <c r="U28" s="80"/>
      <c r="V28" s="80"/>
      <c r="W28" s="80"/>
      <c r="X28" s="80"/>
      <c r="Y28" s="80"/>
      <c r="Z28" s="80"/>
      <c r="AA28" s="80"/>
      <c r="AB28" s="80"/>
      <c r="AC28" s="80"/>
      <c r="AD28" s="80"/>
      <c r="AE28" s="80"/>
      <c r="AF28" s="80"/>
      <c r="AG28" s="80"/>
      <c r="AH28" s="80"/>
    </row>
    <row r="29" spans="3:41" ht="30.75" customHeight="1">
      <c r="O29" s="357"/>
      <c r="P29" s="80"/>
      <c r="Q29" s="80"/>
      <c r="R29" s="80"/>
      <c r="S29" s="80"/>
      <c r="T29" s="80"/>
      <c r="U29" s="80"/>
      <c r="V29" s="80"/>
      <c r="W29" s="80"/>
      <c r="X29" s="80"/>
      <c r="Y29" s="80"/>
      <c r="Z29" s="80"/>
      <c r="AA29" s="80"/>
      <c r="AB29" s="80"/>
      <c r="AC29" s="80"/>
      <c r="AD29" s="80"/>
      <c r="AE29" s="80"/>
      <c r="AF29" s="80"/>
      <c r="AG29" s="80"/>
      <c r="AH29" s="80"/>
    </row>
    <row r="30" spans="3:41">
      <c r="O30" s="357"/>
      <c r="P30" s="80"/>
      <c r="Q30" s="80"/>
      <c r="R30" s="80"/>
      <c r="S30" s="80"/>
      <c r="T30" s="80"/>
      <c r="U30" s="80"/>
      <c r="V30" s="80"/>
      <c r="W30" s="80"/>
      <c r="X30" s="80"/>
      <c r="Y30" s="80"/>
      <c r="Z30" s="80"/>
      <c r="AA30" s="80"/>
      <c r="AB30" s="80"/>
      <c r="AC30" s="80"/>
      <c r="AD30" s="80"/>
      <c r="AE30" s="80"/>
      <c r="AF30" s="80"/>
      <c r="AG30" s="80"/>
      <c r="AH30" s="80"/>
    </row>
    <row r="31" spans="3:41">
      <c r="O31" s="357"/>
      <c r="P31" s="80"/>
      <c r="Q31" s="80"/>
      <c r="R31" s="80"/>
      <c r="S31" s="80"/>
      <c r="T31" s="80"/>
      <c r="U31" s="80"/>
      <c r="V31" s="80"/>
      <c r="W31" s="80"/>
      <c r="X31" s="80"/>
      <c r="Y31" s="80"/>
      <c r="Z31" s="80"/>
      <c r="AA31" s="80"/>
      <c r="AB31" s="80"/>
      <c r="AC31" s="80"/>
      <c r="AD31" s="80"/>
      <c r="AE31" s="80"/>
      <c r="AF31" s="80"/>
      <c r="AG31" s="80"/>
      <c r="AH31" s="80"/>
    </row>
    <row r="32" spans="3:41">
      <c r="O32" s="357"/>
      <c r="P32" s="80"/>
      <c r="Q32" s="80"/>
      <c r="R32" s="80"/>
      <c r="S32" s="80"/>
      <c r="T32" s="80"/>
      <c r="U32" s="80"/>
      <c r="V32" s="80"/>
      <c r="W32" s="80"/>
      <c r="X32" s="80"/>
      <c r="Y32" s="80"/>
      <c r="Z32" s="80"/>
      <c r="AA32" s="80"/>
      <c r="AB32" s="80"/>
      <c r="AC32" s="80"/>
      <c r="AD32" s="80"/>
      <c r="AE32" s="80"/>
      <c r="AF32" s="80"/>
      <c r="AG32" s="80"/>
      <c r="AH32" s="80"/>
    </row>
    <row r="33" spans="3:32">
      <c r="O33" s="357"/>
      <c r="P33" s="80"/>
      <c r="Q33" s="80"/>
      <c r="R33" s="80"/>
      <c r="S33" s="80"/>
      <c r="T33" s="80"/>
      <c r="U33" s="80"/>
      <c r="V33" s="80"/>
      <c r="W33" s="80"/>
      <c r="X33" s="80"/>
      <c r="Y33" s="80"/>
      <c r="Z33" s="80"/>
      <c r="AA33" s="80"/>
      <c r="AB33" s="80"/>
      <c r="AC33" s="80"/>
      <c r="AD33" s="80"/>
      <c r="AE33" s="80"/>
      <c r="AF33" s="80"/>
    </row>
    <row r="36" spans="3:32">
      <c r="C36" s="2"/>
    </row>
  </sheetData>
  <mergeCells count="124">
    <mergeCell ref="AU13:AU14"/>
    <mergeCell ref="AH14:AJ14"/>
    <mergeCell ref="D16:E16"/>
    <mergeCell ref="O16:O33"/>
    <mergeCell ref="C20:D20"/>
    <mergeCell ref="AM13:AM14"/>
    <mergeCell ref="AN13:AN14"/>
    <mergeCell ref="AO13:AO14"/>
    <mergeCell ref="AP13:AP14"/>
    <mergeCell ref="AQ13:AQ14"/>
    <mergeCell ref="AR13:AR14"/>
    <mergeCell ref="L13:L14"/>
    <mergeCell ref="M13:M14"/>
    <mergeCell ref="N13:N14"/>
    <mergeCell ref="AH13:AJ13"/>
    <mergeCell ref="AK13:AK14"/>
    <mergeCell ref="AL13:AL14"/>
    <mergeCell ref="AS11:AS12"/>
    <mergeCell ref="AT11:AT12"/>
    <mergeCell ref="AU11:AU12"/>
    <mergeCell ref="AH12:AJ12"/>
    <mergeCell ref="E13:E14"/>
    <mergeCell ref="F13:F14"/>
    <mergeCell ref="H13:H14"/>
    <mergeCell ref="I13:I14"/>
    <mergeCell ref="J13:J14"/>
    <mergeCell ref="K13:K14"/>
    <mergeCell ref="AM11:AM12"/>
    <mergeCell ref="AN11:AN12"/>
    <mergeCell ref="AO11:AO12"/>
    <mergeCell ref="AP11:AP12"/>
    <mergeCell ref="AQ11:AQ12"/>
    <mergeCell ref="AR11:AR12"/>
    <mergeCell ref="L11:L12"/>
    <mergeCell ref="M11:M12"/>
    <mergeCell ref="N11:N12"/>
    <mergeCell ref="AH11:AJ11"/>
    <mergeCell ref="AK11:AK12"/>
    <mergeCell ref="AL11:AL12"/>
    <mergeCell ref="AS13:AS14"/>
    <mergeCell ref="AT13:AT14"/>
    <mergeCell ref="AM8:AM10"/>
    <mergeCell ref="AN8:AN10"/>
    <mergeCell ref="P5:Q5"/>
    <mergeCell ref="A8:A10"/>
    <mergeCell ref="B8:B14"/>
    <mergeCell ref="C8:C14"/>
    <mergeCell ref="D8:D14"/>
    <mergeCell ref="E8:E10"/>
    <mergeCell ref="F8:F10"/>
    <mergeCell ref="M6:M7"/>
    <mergeCell ref="N6:N7"/>
    <mergeCell ref="AM6:AM7"/>
    <mergeCell ref="G6:G7"/>
    <mergeCell ref="H6:H7"/>
    <mergeCell ref="I6:I7"/>
    <mergeCell ref="J6:J7"/>
    <mergeCell ref="AH9:AJ9"/>
    <mergeCell ref="AH10:AJ10"/>
    <mergeCell ref="A11:A12"/>
    <mergeCell ref="E11:E12"/>
    <mergeCell ref="F11:F12"/>
    <mergeCell ref="H11:H12"/>
    <mergeCell ref="I11:I12"/>
    <mergeCell ref="J11:J12"/>
    <mergeCell ref="AS6:AS7"/>
    <mergeCell ref="AT6:AT7"/>
    <mergeCell ref="AU6:AU7"/>
    <mergeCell ref="AN6:AN7"/>
    <mergeCell ref="AO6:AO7"/>
    <mergeCell ref="AQ6:AQ7"/>
    <mergeCell ref="AU8:AU10"/>
    <mergeCell ref="AO8:AO10"/>
    <mergeCell ref="AP8:AP10"/>
    <mergeCell ref="AQ8:AQ10"/>
    <mergeCell ref="AR8:AR10"/>
    <mergeCell ref="AS8:AS10"/>
    <mergeCell ref="AT8:AT10"/>
    <mergeCell ref="A6:A7"/>
    <mergeCell ref="B6:B7"/>
    <mergeCell ref="C6:C7"/>
    <mergeCell ref="D6:D7"/>
    <mergeCell ref="E6:E7"/>
    <mergeCell ref="F6:F7"/>
    <mergeCell ref="A1:AU1"/>
    <mergeCell ref="A2:AU2"/>
    <mergeCell ref="A3:D5"/>
    <mergeCell ref="E3:F5"/>
    <mergeCell ref="G3:K5"/>
    <mergeCell ref="L3:N5"/>
    <mergeCell ref="O3:O7"/>
    <mergeCell ref="P3:AL3"/>
    <mergeCell ref="AM3:AO5"/>
    <mergeCell ref="AP3:AP7"/>
    <mergeCell ref="T5:U5"/>
    <mergeCell ref="V5:X5"/>
    <mergeCell ref="Y5:Z5"/>
    <mergeCell ref="AA5:AB5"/>
    <mergeCell ref="AC5:AE5"/>
    <mergeCell ref="AQ3:AU5"/>
    <mergeCell ref="R5:S5"/>
    <mergeCell ref="AR6:AR7"/>
    <mergeCell ref="P4:AE4"/>
    <mergeCell ref="AF4:AF7"/>
    <mergeCell ref="AG4:AG7"/>
    <mergeCell ref="AH4:AH7"/>
    <mergeCell ref="AI4:AI7"/>
    <mergeCell ref="AJ4:AJ7"/>
    <mergeCell ref="AK4:AK7"/>
    <mergeCell ref="AL4:AL7"/>
    <mergeCell ref="E18:F18"/>
    <mergeCell ref="K6:K7"/>
    <mergeCell ref="L6:L7"/>
    <mergeCell ref="J8:J10"/>
    <mergeCell ref="K8:K10"/>
    <mergeCell ref="L8:L10"/>
    <mergeCell ref="M8:M10"/>
    <mergeCell ref="AK8:AK10"/>
    <mergeCell ref="AL8:AL10"/>
    <mergeCell ref="K11:K12"/>
    <mergeCell ref="N8:N10"/>
    <mergeCell ref="AH8:AJ8"/>
    <mergeCell ref="H8:H10"/>
    <mergeCell ref="I8:I10"/>
  </mergeCells>
  <conditionalFormatting sqref="N6 N15">
    <cfRule type="cellIs" dxfId="71" priority="5" operator="equal">
      <formula>"BAJA"</formula>
    </cfRule>
    <cfRule type="cellIs" dxfId="70" priority="6" operator="equal">
      <formula>"MODERADA"</formula>
    </cfRule>
    <cfRule type="cellIs" dxfId="69" priority="7" operator="equal">
      <formula>"ALTA"</formula>
    </cfRule>
    <cfRule type="cellIs" dxfId="68" priority="8" operator="equal">
      <formula>"EXTREMA"</formula>
    </cfRule>
  </conditionalFormatting>
  <conditionalFormatting sqref="AO6 AO15">
    <cfRule type="cellIs" dxfId="67" priority="1" stopIfTrue="1" operator="equal">
      <formula>"BAJA"</formula>
    </cfRule>
    <cfRule type="cellIs" dxfId="66" priority="2" operator="equal">
      <formula>"MODERADA"</formula>
    </cfRule>
    <cfRule type="cellIs" dxfId="65" priority="3" operator="equal">
      <formula>"ALTA"</formula>
    </cfRule>
    <cfRule type="cellIs" dxfId="64" priority="4" operator="equal">
      <formula>"EXTREMA"</formula>
    </cfRule>
  </conditionalFormatting>
  <pageMargins left="0.70866141732283472" right="0.70866141732283472" top="0.74803149606299213" bottom="0.74803149606299213" header="0.31496062992125984" footer="0.31496062992125984"/>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29543770F9020458E47F9567052039B" ma:contentTypeVersion="12" ma:contentTypeDescription="Crear nuevo documento." ma:contentTypeScope="" ma:versionID="6015cc2e1c1ad975672d49058c6145f2">
  <xsd:schema xmlns:xsd="http://www.w3.org/2001/XMLSchema" xmlns:xs="http://www.w3.org/2001/XMLSchema" xmlns:p="http://schemas.microsoft.com/office/2006/metadata/properties" xmlns:ns3="0e4880f1-96ff-4dfa-a8d0-ecd294772953" xmlns:ns4="1ed0acc5-bbc1-4cb3-aa7e-9a1ed9ea7cbf" targetNamespace="http://schemas.microsoft.com/office/2006/metadata/properties" ma:root="true" ma:fieldsID="d95792cfebfc5de82beb07c90ffa383b" ns3:_="" ns4:_="">
    <xsd:import namespace="0e4880f1-96ff-4dfa-a8d0-ecd294772953"/>
    <xsd:import namespace="1ed0acc5-bbc1-4cb3-aa7e-9a1ed9ea7cbf"/>
    <xsd:element name="properties">
      <xsd:complexType>
        <xsd:sequence>
          <xsd:element name="documentManagement">
            <xsd:complexType>
              <xsd:all>
                <xsd:element ref="ns3:MediaServiceMetadata" minOccurs="0"/>
                <xsd:element ref="ns3:MediaServiceFastMetadata" minOccurs="0"/>
                <xsd:element ref="ns4:SharedWithUsers" minOccurs="0"/>
                <xsd:element ref="ns3:MediaServiceAutoTags" minOccurs="0"/>
                <xsd:element ref="ns3:MediaServiceOCR" minOccurs="0"/>
                <xsd:element ref="ns4:SharedWithDetails" minOccurs="0"/>
                <xsd:element ref="ns4:SharingHintHash" minOccurs="0"/>
                <xsd:element ref="ns3:MediaServiceDateTake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880f1-96ff-4dfa-a8d0-ecd29477295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0acc5-bbc1-4cb3-aa7e-9a1ed9ea7cb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FDE6F2-527F-4A87-AE4A-27E2F4AD6956}">
  <ds:schemaRefs>
    <ds:schemaRef ds:uri="http://schemas.microsoft.com/sharepoint/v3/contenttype/forms"/>
  </ds:schemaRefs>
</ds:datastoreItem>
</file>

<file path=customXml/itemProps2.xml><?xml version="1.0" encoding="utf-8"?>
<ds:datastoreItem xmlns:ds="http://schemas.openxmlformats.org/officeDocument/2006/customXml" ds:itemID="{6E93BCDD-E276-4E41-8857-4E280316D430}">
  <ds:schemaRefs>
    <ds:schemaRef ds:uri="http://www.w3.org/XML/1998/namespace"/>
    <ds:schemaRef ds:uri="http://purl.org/dc/elements/1.1/"/>
    <ds:schemaRef ds:uri="http://schemas.microsoft.com/office/2006/metadata/properties"/>
    <ds:schemaRef ds:uri="0e4880f1-96ff-4dfa-a8d0-ecd294772953"/>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1ed0acc5-bbc1-4cb3-aa7e-9a1ed9ea7cbf"/>
    <ds:schemaRef ds:uri="http://purl.org/dc/dcmitype/"/>
  </ds:schemaRefs>
</ds:datastoreItem>
</file>

<file path=customXml/itemProps3.xml><?xml version="1.0" encoding="utf-8"?>
<ds:datastoreItem xmlns:ds="http://schemas.openxmlformats.org/officeDocument/2006/customXml" ds:itemID="{67183B39-EB46-46BD-ABB4-E96C74DE30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4880f1-96ff-4dfa-a8d0-ecd294772953"/>
    <ds:schemaRef ds:uri="1ed0acc5-bbc1-4cb3-aa7e-9a1ed9ea7c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Gestión Estratégica</vt:lpstr>
      <vt:lpstr>Gestion Organizacional</vt:lpstr>
      <vt:lpstr>Seguimiento y analisis</vt:lpstr>
      <vt:lpstr>Gestión Conoci e innova</vt:lpstr>
      <vt:lpstr>GAD</vt:lpstr>
      <vt:lpstr>Diseño Regulatorio</vt:lpstr>
      <vt:lpstr>Relacionamiento</vt:lpstr>
      <vt:lpstr>Sol Controversias</vt:lpstr>
      <vt:lpstr>Pluralismo</vt:lpstr>
      <vt:lpstr>Vigilancia</vt:lpstr>
      <vt:lpstr>Tecnología y Sistemas</vt:lpstr>
      <vt:lpstr>Contratación</vt:lpstr>
      <vt:lpstr>Financiera</vt:lpstr>
      <vt:lpstr>Talento Humano </vt:lpstr>
      <vt:lpstr>Ambiental Bienes Servicios</vt:lpstr>
      <vt:lpstr>Asesoría Juridica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Wilches</dc:creator>
  <cp:keywords/>
  <dc:description/>
  <cp:lastModifiedBy>Yamile Mateus Parra</cp:lastModifiedBy>
  <cp:revision/>
  <dcterms:created xsi:type="dcterms:W3CDTF">2016-09-02T20:43:47Z</dcterms:created>
  <dcterms:modified xsi:type="dcterms:W3CDTF">2021-08-26T01:37:41Z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0x010100629543770F9020458E47F9567052039B</vt:lpwstr>
  </property>
</Properties>
</file>